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!!!\Desktop\"/>
    </mc:Choice>
  </mc:AlternateContent>
  <bookViews>
    <workbookView xWindow="9285" yWindow="-15" windowWidth="15300" windowHeight="11505" tabRatio="667"/>
  </bookViews>
  <sheets>
    <sheet name="Противовесы балансировочные" sheetId="1" r:id="rId1"/>
    <sheet name="ROSSVIK" sheetId="2" r:id="rId2"/>
    <sheet name="Tech" sheetId="3" r:id="rId3"/>
    <sheet name="Tip Top" sheetId="4" r:id="rId4"/>
    <sheet name="Вентили" sheetId="5" r:id="rId5"/>
    <sheet name="Пневмоинструмент" sheetId="6" r:id="rId6"/>
    <sheet name="Инструмент" sheetId="8" r:id="rId7"/>
  </sheets>
  <definedNames>
    <definedName name="_xlnm.Print_Area" localSheetId="1">ROSSVIK!$A$129:$G$147</definedName>
    <definedName name="_xlnm.Print_Area" localSheetId="2">Tech!$A$1:$G$98</definedName>
    <definedName name="_xlnm.Print_Area" localSheetId="3">'Tip Top'!$A$1:$G$172</definedName>
    <definedName name="_xlnm.Print_Area" localSheetId="4">Вентили!$A$1:$F$69</definedName>
    <definedName name="прайс_книжка_Москва" localSheetId="0">'Противовесы балансировочные'!$A$2:$J$65</definedName>
  </definedNames>
  <calcPr calcId="162913"/>
</workbook>
</file>

<file path=xl/calcChain.xml><?xml version="1.0" encoding="utf-8"?>
<calcChain xmlns="http://schemas.openxmlformats.org/spreadsheetml/2006/main">
  <c r="I192" i="2" l="1"/>
  <c r="G192" i="2" s="1"/>
  <c r="L53" i="1" l="1"/>
  <c r="J53" i="1" s="1"/>
  <c r="L52" i="1"/>
  <c r="J52" i="1" s="1"/>
  <c r="L51" i="1"/>
  <c r="J51" i="1" s="1"/>
  <c r="L50" i="1"/>
  <c r="J50" i="1" s="1"/>
  <c r="L49" i="1"/>
  <c r="J49" i="1" s="1"/>
  <c r="H32" i="5" l="1"/>
  <c r="F32" i="5" s="1"/>
  <c r="L66" i="1"/>
  <c r="J66" i="1" s="1"/>
  <c r="L65" i="1"/>
  <c r="J65" i="1" s="1"/>
  <c r="L64" i="1"/>
  <c r="J64" i="1" s="1"/>
  <c r="L58" i="1"/>
  <c r="J58" i="1" s="1"/>
  <c r="L59" i="1"/>
  <c r="J59" i="1" s="1"/>
  <c r="L60" i="1"/>
  <c r="J60" i="1" s="1"/>
  <c r="L61" i="1"/>
  <c r="J61" i="1" s="1"/>
  <c r="L62" i="1"/>
  <c r="J62" i="1" s="1"/>
  <c r="L63" i="1"/>
  <c r="J63" i="1" s="1"/>
  <c r="E66" i="1"/>
  <c r="G66" i="1" s="1"/>
  <c r="H31" i="5"/>
  <c r="F31" i="5" s="1"/>
  <c r="I79" i="3"/>
  <c r="G79" i="3" s="1"/>
  <c r="I78" i="3"/>
  <c r="G78" i="3" s="1"/>
  <c r="I74" i="3"/>
  <c r="G74" i="3" s="1"/>
  <c r="I73" i="3"/>
  <c r="I72" i="3"/>
  <c r="G72" i="3" s="1"/>
  <c r="I71" i="3"/>
  <c r="G71" i="3" s="1"/>
  <c r="G83" i="4"/>
  <c r="E57" i="1"/>
  <c r="G57" i="1" s="1"/>
  <c r="I37" i="8"/>
  <c r="I23" i="8"/>
  <c r="G23" i="8"/>
  <c r="G37" i="8"/>
  <c r="I218" i="2"/>
  <c r="G218" i="2" s="1"/>
  <c r="I217" i="2"/>
  <c r="G217" i="2" s="1"/>
  <c r="I216" i="2"/>
  <c r="G216" i="2" s="1"/>
  <c r="I215" i="2"/>
  <c r="G215" i="2" s="1"/>
  <c r="I214" i="2"/>
  <c r="G214" i="2" s="1"/>
  <c r="I48" i="8"/>
  <c r="G48" i="8"/>
  <c r="I47" i="8"/>
  <c r="G47" i="8" s="1"/>
  <c r="I45" i="8"/>
  <c r="G45" i="8" s="1"/>
  <c r="I44" i="8"/>
  <c r="G44" i="8" s="1"/>
  <c r="I42" i="8"/>
  <c r="G42" i="8"/>
  <c r="I40" i="8"/>
  <c r="G40" i="8"/>
  <c r="I39" i="8"/>
  <c r="G39" i="8"/>
  <c r="I35" i="8"/>
  <c r="G35" i="8"/>
  <c r="I33" i="8"/>
  <c r="G33" i="8"/>
  <c r="I32" i="8"/>
  <c r="G32" i="8"/>
  <c r="I30" i="8"/>
  <c r="G30" i="8"/>
  <c r="I28" i="8"/>
  <c r="G28" i="8"/>
  <c r="I27" i="8"/>
  <c r="G27" i="8"/>
  <c r="I26" i="8"/>
  <c r="G26" i="8"/>
  <c r="I25" i="8"/>
  <c r="G25" i="8"/>
  <c r="I22" i="8"/>
  <c r="G22" i="8"/>
  <c r="I21" i="8"/>
  <c r="G21" i="8"/>
  <c r="I20" i="8"/>
  <c r="G20" i="8"/>
  <c r="I18" i="8"/>
  <c r="G18" i="8"/>
  <c r="I17" i="8"/>
  <c r="G17" i="8"/>
  <c r="I16" i="8"/>
  <c r="G16" i="8"/>
  <c r="H16" i="8" s="1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39" i="6"/>
  <c r="I38" i="6"/>
  <c r="G38" i="6"/>
  <c r="I37" i="6"/>
  <c r="I36" i="6"/>
  <c r="G36" i="6"/>
  <c r="I35" i="6"/>
  <c r="G35" i="6" s="1"/>
  <c r="I33" i="6"/>
  <c r="G33" i="6" s="1"/>
  <c r="I32" i="6"/>
  <c r="G32" i="6"/>
  <c r="I31" i="6"/>
  <c r="G31" i="6" s="1"/>
  <c r="I30" i="6"/>
  <c r="G30" i="6"/>
  <c r="I29" i="6"/>
  <c r="G29" i="6" s="1"/>
  <c r="I27" i="6"/>
  <c r="I26" i="6"/>
  <c r="G26" i="6" s="1"/>
  <c r="I25" i="6"/>
  <c r="G25" i="6" s="1"/>
  <c r="I23" i="6"/>
  <c r="G23" i="6"/>
  <c r="I22" i="6"/>
  <c r="G22" i="6" s="1"/>
  <c r="I21" i="6"/>
  <c r="G21" i="6"/>
  <c r="I20" i="6"/>
  <c r="G20" i="6" s="1"/>
  <c r="I18" i="6"/>
  <c r="G18" i="6"/>
  <c r="I17" i="6"/>
  <c r="G17" i="6" s="1"/>
  <c r="I16" i="6"/>
  <c r="G16" i="6" s="1"/>
  <c r="H61" i="5"/>
  <c r="F61" i="5"/>
  <c r="H43" i="5"/>
  <c r="F43" i="5" s="1"/>
  <c r="H40" i="5"/>
  <c r="F40" i="5" s="1"/>
  <c r="H39" i="5"/>
  <c r="F39" i="5" s="1"/>
  <c r="H38" i="5"/>
  <c r="F38" i="5" s="1"/>
  <c r="H30" i="5"/>
  <c r="F30" i="5" s="1"/>
  <c r="H29" i="5"/>
  <c r="F29" i="5" s="1"/>
  <c r="H28" i="5"/>
  <c r="F28" i="5" s="1"/>
  <c r="H27" i="5"/>
  <c r="F27" i="5" s="1"/>
  <c r="G37" i="6"/>
  <c r="G27" i="6"/>
  <c r="G39" i="6"/>
  <c r="H69" i="5"/>
  <c r="F69" i="5" s="1"/>
  <c r="H68" i="5"/>
  <c r="F68" i="5" s="1"/>
  <c r="H67" i="5"/>
  <c r="F67" i="5" s="1"/>
  <c r="H66" i="5"/>
  <c r="F66" i="5" s="1"/>
  <c r="H65" i="5"/>
  <c r="F65" i="5" s="1"/>
  <c r="H64" i="5"/>
  <c r="F64" i="5" s="1"/>
  <c r="H63" i="5"/>
  <c r="F63" i="5" s="1"/>
  <c r="H59" i="5"/>
  <c r="F59" i="5"/>
  <c r="H58" i="5"/>
  <c r="F58" i="5" s="1"/>
  <c r="H57" i="5"/>
  <c r="F57" i="5" s="1"/>
  <c r="H56" i="5"/>
  <c r="F56" i="5" s="1"/>
  <c r="H55" i="5"/>
  <c r="F55" i="5" s="1"/>
  <c r="H54" i="5"/>
  <c r="F54" i="5" s="1"/>
  <c r="H52" i="5"/>
  <c r="F52" i="5" s="1"/>
  <c r="H51" i="5"/>
  <c r="F51" i="5" s="1"/>
  <c r="H50" i="5"/>
  <c r="F50" i="5"/>
  <c r="H49" i="5"/>
  <c r="F49" i="5" s="1"/>
  <c r="H48" i="5"/>
  <c r="F48" i="5" s="1"/>
  <c r="H47" i="5"/>
  <c r="F47" i="5" s="1"/>
  <c r="H46" i="5"/>
  <c r="F46" i="5" s="1"/>
  <c r="H45" i="5"/>
  <c r="F45" i="5" s="1"/>
  <c r="H44" i="5"/>
  <c r="F44" i="5" s="1"/>
  <c r="H42" i="5"/>
  <c r="F42" i="5" s="1"/>
  <c r="H41" i="5"/>
  <c r="F41" i="5"/>
  <c r="H37" i="5"/>
  <c r="F37" i="5" s="1"/>
  <c r="H36" i="5"/>
  <c r="F36" i="5" s="1"/>
  <c r="H35" i="5"/>
  <c r="F35" i="5" s="1"/>
  <c r="H34" i="5"/>
  <c r="F34" i="5" s="1"/>
  <c r="H33" i="5"/>
  <c r="F33" i="5" s="1"/>
  <c r="H26" i="5"/>
  <c r="F26" i="5" s="1"/>
  <c r="H25" i="5"/>
  <c r="F25" i="5" s="1"/>
  <c r="H24" i="5"/>
  <c r="F24" i="5" s="1"/>
  <c r="H23" i="5"/>
  <c r="F23" i="5" s="1"/>
  <c r="H22" i="5"/>
  <c r="F22" i="5"/>
  <c r="H21" i="5"/>
  <c r="F21" i="5" s="1"/>
  <c r="H20" i="5"/>
  <c r="F20" i="5" s="1"/>
  <c r="H19" i="5"/>
  <c r="F19" i="5" s="1"/>
  <c r="H18" i="5"/>
  <c r="F18" i="5" s="1"/>
  <c r="H17" i="5"/>
  <c r="F17" i="5" s="1"/>
  <c r="H16" i="5"/>
  <c r="F16" i="5" s="1"/>
  <c r="I87" i="4"/>
  <c r="I119" i="4"/>
  <c r="G119" i="4" s="1"/>
  <c r="I118" i="4"/>
  <c r="G118" i="4" s="1"/>
  <c r="I104" i="4"/>
  <c r="G104" i="4" s="1"/>
  <c r="I35" i="4"/>
  <c r="G35" i="4" s="1"/>
  <c r="I34" i="4"/>
  <c r="I148" i="4"/>
  <c r="G148" i="4" s="1"/>
  <c r="I146" i="4"/>
  <c r="G146" i="4" s="1"/>
  <c r="I145" i="4"/>
  <c r="G145" i="4" s="1"/>
  <c r="I143" i="4"/>
  <c r="G143" i="4"/>
  <c r="I142" i="4"/>
  <c r="G142" i="4" s="1"/>
  <c r="I140" i="4"/>
  <c r="G140" i="4" s="1"/>
  <c r="I139" i="4"/>
  <c r="G139" i="4" s="1"/>
  <c r="I137" i="4"/>
  <c r="G137" i="4" s="1"/>
  <c r="I136" i="4"/>
  <c r="G136" i="4" s="1"/>
  <c r="I135" i="4"/>
  <c r="G135" i="4" s="1"/>
  <c r="I133" i="4"/>
  <c r="G133" i="4" s="1"/>
  <c r="I132" i="4"/>
  <c r="G132" i="4" s="1"/>
  <c r="I172" i="4"/>
  <c r="G172" i="4" s="1"/>
  <c r="I171" i="4"/>
  <c r="G171" i="4" s="1"/>
  <c r="I169" i="4"/>
  <c r="G169" i="4" s="1"/>
  <c r="I168" i="4"/>
  <c r="G168" i="4"/>
  <c r="I167" i="4"/>
  <c r="G167" i="4" s="1"/>
  <c r="I166" i="4"/>
  <c r="G166" i="4" s="1"/>
  <c r="I165" i="4"/>
  <c r="G165" i="4" s="1"/>
  <c r="I163" i="4"/>
  <c r="G163" i="4" s="1"/>
  <c r="I162" i="4"/>
  <c r="G162" i="4" s="1"/>
  <c r="I160" i="4"/>
  <c r="G160" i="4" s="1"/>
  <c r="I159" i="4"/>
  <c r="G159" i="4" s="1"/>
  <c r="I158" i="4"/>
  <c r="G158" i="4"/>
  <c r="I157" i="4"/>
  <c r="G157" i="4" s="1"/>
  <c r="I156" i="4"/>
  <c r="G156" i="4" s="1"/>
  <c r="G87" i="4"/>
  <c r="G34" i="4"/>
  <c r="I23" i="4"/>
  <c r="G23" i="4" s="1"/>
  <c r="I154" i="4"/>
  <c r="G154" i="4" s="1"/>
  <c r="I153" i="4"/>
  <c r="G153" i="4"/>
  <c r="I152" i="4"/>
  <c r="G152" i="4" s="1"/>
  <c r="I130" i="4"/>
  <c r="G130" i="4" s="1"/>
  <c r="I129" i="4"/>
  <c r="G129" i="4" s="1"/>
  <c r="I127" i="4"/>
  <c r="G127" i="4" s="1"/>
  <c r="I126" i="4"/>
  <c r="G126" i="4" s="1"/>
  <c r="I124" i="4"/>
  <c r="G124" i="4" s="1"/>
  <c r="I123" i="4"/>
  <c r="G123" i="4" s="1"/>
  <c r="I122" i="4"/>
  <c r="G122" i="4"/>
  <c r="I121" i="4"/>
  <c r="G121" i="4" s="1"/>
  <c r="I116" i="4"/>
  <c r="G116" i="4" s="1"/>
  <c r="I115" i="4"/>
  <c r="G115" i="4" s="1"/>
  <c r="I114" i="4"/>
  <c r="G114" i="4" s="1"/>
  <c r="I113" i="4"/>
  <c r="G113" i="4" s="1"/>
  <c r="I111" i="4"/>
  <c r="G111" i="4" s="1"/>
  <c r="I110" i="4"/>
  <c r="G110" i="4" s="1"/>
  <c r="I109" i="4"/>
  <c r="G109" i="4"/>
  <c r="I108" i="4"/>
  <c r="G108" i="4" s="1"/>
  <c r="I102" i="4"/>
  <c r="G102" i="4" s="1"/>
  <c r="I101" i="4"/>
  <c r="G101" i="4" s="1"/>
  <c r="I100" i="4"/>
  <c r="G100" i="4" s="1"/>
  <c r="I99" i="4"/>
  <c r="G99" i="4" s="1"/>
  <c r="I95" i="4"/>
  <c r="G95" i="4" s="1"/>
  <c r="I94" i="4"/>
  <c r="G94" i="4" s="1"/>
  <c r="I93" i="4"/>
  <c r="G93" i="4"/>
  <c r="I92" i="4"/>
  <c r="G92" i="4" s="1"/>
  <c r="I91" i="4"/>
  <c r="G91" i="4" s="1"/>
  <c r="I86" i="4"/>
  <c r="G86" i="4" s="1"/>
  <c r="I85" i="4"/>
  <c r="G85" i="4" s="1"/>
  <c r="I84" i="4"/>
  <c r="G84" i="4" s="1"/>
  <c r="I82" i="4"/>
  <c r="G82" i="4" s="1"/>
  <c r="I81" i="4"/>
  <c r="G81" i="4" s="1"/>
  <c r="I80" i="4"/>
  <c r="G80" i="4"/>
  <c r="I79" i="4"/>
  <c r="G79" i="4" s="1"/>
  <c r="I78" i="4"/>
  <c r="G78" i="4" s="1"/>
  <c r="I77" i="4"/>
  <c r="G77" i="4" s="1"/>
  <c r="I76" i="4"/>
  <c r="G76" i="4" s="1"/>
  <c r="I72" i="4"/>
  <c r="G72" i="4" s="1"/>
  <c r="I71" i="4"/>
  <c r="G71" i="4"/>
  <c r="I70" i="4"/>
  <c r="G70" i="4" s="1"/>
  <c r="I69" i="4"/>
  <c r="G69" i="4" s="1"/>
  <c r="I68" i="4"/>
  <c r="G68" i="4" s="1"/>
  <c r="I64" i="4"/>
  <c r="G64" i="4"/>
  <c r="I63" i="4"/>
  <c r="G63" i="4" s="1"/>
  <c r="I62" i="4"/>
  <c r="G62" i="4" s="1"/>
  <c r="I61" i="4"/>
  <c r="G61" i="4" s="1"/>
  <c r="I60" i="4"/>
  <c r="G60" i="4" s="1"/>
  <c r="I59" i="4"/>
  <c r="G59" i="4" s="1"/>
  <c r="I54" i="4"/>
  <c r="G54" i="4"/>
  <c r="I53" i="4"/>
  <c r="G53" i="4" s="1"/>
  <c r="I52" i="4"/>
  <c r="G52" i="4" s="1"/>
  <c r="I51" i="4"/>
  <c r="G51" i="4" s="1"/>
  <c r="I50" i="4"/>
  <c r="G50" i="4" s="1"/>
  <c r="I49" i="4"/>
  <c r="G49" i="4" s="1"/>
  <c r="I48" i="4"/>
  <c r="G48" i="4"/>
  <c r="I47" i="4"/>
  <c r="G47" i="4" s="1"/>
  <c r="I46" i="4"/>
  <c r="G46" i="4" s="1"/>
  <c r="I45" i="4"/>
  <c r="G45" i="4" s="1"/>
  <c r="I44" i="4"/>
  <c r="G44" i="4"/>
  <c r="I43" i="4"/>
  <c r="G43" i="4" s="1"/>
  <c r="I42" i="4"/>
  <c r="G42" i="4" s="1"/>
  <c r="I41" i="4"/>
  <c r="G41" i="4" s="1"/>
  <c r="I40" i="4"/>
  <c r="G40" i="4" s="1"/>
  <c r="I39" i="4"/>
  <c r="G39" i="4" s="1"/>
  <c r="I33" i="4"/>
  <c r="G33" i="4"/>
  <c r="I32" i="4"/>
  <c r="G32" i="4" s="1"/>
  <c r="I31" i="4"/>
  <c r="G31" i="4" s="1"/>
  <c r="I30" i="4"/>
  <c r="G30" i="4" s="1"/>
  <c r="I26" i="4"/>
  <c r="G26" i="4" s="1"/>
  <c r="I25" i="4"/>
  <c r="G25" i="4" s="1"/>
  <c r="I24" i="4"/>
  <c r="G24" i="4"/>
  <c r="I22" i="4"/>
  <c r="G22" i="4" s="1"/>
  <c r="I21" i="4"/>
  <c r="G21" i="4" s="1"/>
  <c r="I20" i="4"/>
  <c r="G20" i="4" s="1"/>
  <c r="I19" i="4"/>
  <c r="G19" i="4"/>
  <c r="I18" i="4"/>
  <c r="G18" i="4" s="1"/>
  <c r="I17" i="4"/>
  <c r="G17" i="4" s="1"/>
  <c r="I16" i="4"/>
  <c r="G16" i="4" s="1"/>
  <c r="I97" i="3"/>
  <c r="G97" i="3" s="1"/>
  <c r="I96" i="3"/>
  <c r="G96" i="3" s="1"/>
  <c r="I95" i="3"/>
  <c r="G95" i="3" s="1"/>
  <c r="I94" i="3"/>
  <c r="G94" i="3" s="1"/>
  <c r="G73" i="3"/>
  <c r="I146" i="2"/>
  <c r="I145" i="2"/>
  <c r="G145" i="2" s="1"/>
  <c r="I144" i="2"/>
  <c r="G144" i="2" s="1"/>
  <c r="I143" i="2"/>
  <c r="G143" i="2" s="1"/>
  <c r="I142" i="2"/>
  <c r="G142" i="2" s="1"/>
  <c r="I141" i="2"/>
  <c r="I140" i="2"/>
  <c r="G140" i="2" s="1"/>
  <c r="I139" i="2"/>
  <c r="G139" i="2" s="1"/>
  <c r="I138" i="2"/>
  <c r="G138" i="2" s="1"/>
  <c r="I137" i="2"/>
  <c r="G137" i="2" s="1"/>
  <c r="I136" i="2"/>
  <c r="G136" i="2" s="1"/>
  <c r="I135" i="2"/>
  <c r="G135" i="2" s="1"/>
  <c r="I134" i="2"/>
  <c r="G134" i="2" s="1"/>
  <c r="I133" i="2"/>
  <c r="G133" i="2" s="1"/>
  <c r="I132" i="2"/>
  <c r="G132" i="2" s="1"/>
  <c r="I131" i="2"/>
  <c r="G131" i="2" s="1"/>
  <c r="G146" i="2"/>
  <c r="G141" i="2"/>
  <c r="I28" i="3"/>
  <c r="G28" i="3" s="1"/>
  <c r="I93" i="3"/>
  <c r="G93" i="3" s="1"/>
  <c r="I92" i="3"/>
  <c r="G92" i="3" s="1"/>
  <c r="I91" i="3"/>
  <c r="G91" i="3" s="1"/>
  <c r="I90" i="3"/>
  <c r="G90" i="3" s="1"/>
  <c r="I89" i="3"/>
  <c r="G89" i="3" s="1"/>
  <c r="I88" i="3"/>
  <c r="G88" i="3" s="1"/>
  <c r="I87" i="3"/>
  <c r="G87" i="3" s="1"/>
  <c r="I86" i="3"/>
  <c r="G86" i="3" s="1"/>
  <c r="I85" i="3"/>
  <c r="G85" i="3" s="1"/>
  <c r="I84" i="3"/>
  <c r="G84" i="3" s="1"/>
  <c r="I83" i="3"/>
  <c r="G83" i="3" s="1"/>
  <c r="I67" i="3"/>
  <c r="G67" i="3" s="1"/>
  <c r="I66" i="3"/>
  <c r="G66" i="3" s="1"/>
  <c r="I65" i="3"/>
  <c r="G65" i="3" s="1"/>
  <c r="I64" i="3"/>
  <c r="G64" i="3" s="1"/>
  <c r="I63" i="3"/>
  <c r="G63" i="3" s="1"/>
  <c r="I59" i="3"/>
  <c r="G59" i="3" s="1"/>
  <c r="I58" i="3"/>
  <c r="G58" i="3" s="1"/>
  <c r="I57" i="3"/>
  <c r="G57" i="3" s="1"/>
  <c r="I56" i="3"/>
  <c r="G56" i="3" s="1"/>
  <c r="I55" i="3"/>
  <c r="G55" i="3" s="1"/>
  <c r="I54" i="3"/>
  <c r="G54" i="3" s="1"/>
  <c r="I53" i="3"/>
  <c r="G53" i="3" s="1"/>
  <c r="I48" i="3"/>
  <c r="G48" i="3" s="1"/>
  <c r="I47" i="3"/>
  <c r="G47" i="3" s="1"/>
  <c r="I46" i="3"/>
  <c r="G46" i="3" s="1"/>
  <c r="I45" i="3"/>
  <c r="G45" i="3" s="1"/>
  <c r="I44" i="3"/>
  <c r="G44" i="3" s="1"/>
  <c r="I43" i="3"/>
  <c r="G43" i="3" s="1"/>
  <c r="I42" i="3"/>
  <c r="G42" i="3" s="1"/>
  <c r="I41" i="3"/>
  <c r="G41" i="3" s="1"/>
  <c r="I40" i="3"/>
  <c r="G40" i="3" s="1"/>
  <c r="I39" i="3"/>
  <c r="G39" i="3" s="1"/>
  <c r="I38" i="3"/>
  <c r="G38" i="3" s="1"/>
  <c r="I34" i="3"/>
  <c r="G34" i="3" s="1"/>
  <c r="I33" i="3"/>
  <c r="G33" i="3" s="1"/>
  <c r="I32" i="3"/>
  <c r="G32" i="3" s="1"/>
  <c r="I27" i="3"/>
  <c r="G27" i="3" s="1"/>
  <c r="I26" i="3"/>
  <c r="G26" i="3" s="1"/>
  <c r="I25" i="3"/>
  <c r="G25" i="3" s="1"/>
  <c r="I24" i="3"/>
  <c r="G24" i="3" s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88" i="2"/>
  <c r="G188" i="2" s="1"/>
  <c r="I187" i="2"/>
  <c r="G187" i="2" s="1"/>
  <c r="I186" i="2"/>
  <c r="I185" i="2"/>
  <c r="G185" i="2" s="1"/>
  <c r="I184" i="2"/>
  <c r="G184" i="2" s="1"/>
  <c r="I183" i="2"/>
  <c r="G183" i="2" s="1"/>
  <c r="I182" i="2"/>
  <c r="G182" i="2" s="1"/>
  <c r="I181" i="2"/>
  <c r="I180" i="2"/>
  <c r="G180" i="2" s="1"/>
  <c r="I179" i="2"/>
  <c r="G179" i="2" s="1"/>
  <c r="I178" i="2"/>
  <c r="G178" i="2" s="1"/>
  <c r="I177" i="2"/>
  <c r="G177" i="2" s="1"/>
  <c r="I176" i="2"/>
  <c r="G176" i="2" s="1"/>
  <c r="I175" i="2"/>
  <c r="G175" i="2" s="1"/>
  <c r="I174" i="2"/>
  <c r="G174" i="2" s="1"/>
  <c r="I173" i="2"/>
  <c r="G173" i="2" s="1"/>
  <c r="I172" i="2"/>
  <c r="G172" i="2" s="1"/>
  <c r="I171" i="2"/>
  <c r="G171" i="2" s="1"/>
  <c r="G186" i="2"/>
  <c r="G181" i="2"/>
  <c r="I167" i="2"/>
  <c r="G167" i="2" s="1"/>
  <c r="I166" i="2"/>
  <c r="G166" i="2" s="1"/>
  <c r="I165" i="2"/>
  <c r="G165" i="2" s="1"/>
  <c r="I164" i="2"/>
  <c r="G164" i="2" s="1"/>
  <c r="I163" i="2"/>
  <c r="G163" i="2" s="1"/>
  <c r="I162" i="2"/>
  <c r="G162" i="2" s="1"/>
  <c r="I161" i="2"/>
  <c r="G161" i="2" s="1"/>
  <c r="I160" i="2"/>
  <c r="G160" i="2" s="1"/>
  <c r="I159" i="2"/>
  <c r="G159" i="2" s="1"/>
  <c r="I158" i="2"/>
  <c r="G158" i="2" s="1"/>
  <c r="I157" i="2"/>
  <c r="G157" i="2" s="1"/>
  <c r="I156" i="2"/>
  <c r="G156" i="2" s="1"/>
  <c r="I155" i="2"/>
  <c r="G155" i="2" s="1"/>
  <c r="I154" i="2"/>
  <c r="G154" i="2" s="1"/>
  <c r="I153" i="2"/>
  <c r="G153" i="2" s="1"/>
  <c r="I152" i="2"/>
  <c r="G152" i="2" s="1"/>
  <c r="I151" i="2"/>
  <c r="G151" i="2" s="1"/>
  <c r="I150" i="2"/>
  <c r="G150" i="2" s="1"/>
  <c r="I251" i="2"/>
  <c r="G251" i="2" s="1"/>
  <c r="I250" i="2"/>
  <c r="G250" i="2" s="1"/>
  <c r="I249" i="2"/>
  <c r="G249" i="2" s="1"/>
  <c r="I247" i="2"/>
  <c r="G247" i="2" s="1"/>
  <c r="I246" i="2"/>
  <c r="G246" i="2" s="1"/>
  <c r="I245" i="2"/>
  <c r="G245" i="2" s="1"/>
  <c r="I243" i="2"/>
  <c r="G243" i="2" s="1"/>
  <c r="I242" i="2"/>
  <c r="G242" i="2" s="1"/>
  <c r="I241" i="2"/>
  <c r="G241" i="2" s="1"/>
  <c r="I239" i="2"/>
  <c r="G239" i="2" s="1"/>
  <c r="I238" i="2"/>
  <c r="G238" i="2" s="1"/>
  <c r="I237" i="2"/>
  <c r="G237" i="2" s="1"/>
  <c r="I233" i="2"/>
  <c r="G233" i="2" s="1"/>
  <c r="I232" i="2"/>
  <c r="G232" i="2" s="1"/>
  <c r="I231" i="2"/>
  <c r="G231" i="2" s="1"/>
  <c r="I230" i="2"/>
  <c r="G230" i="2" s="1"/>
  <c r="I229" i="2"/>
  <c r="G229" i="2" s="1"/>
  <c r="I228" i="2"/>
  <c r="G228" i="2" s="1"/>
  <c r="I227" i="2"/>
  <c r="G227" i="2" s="1"/>
  <c r="I226" i="2"/>
  <c r="G226" i="2" s="1"/>
  <c r="I225" i="2"/>
  <c r="G225" i="2" s="1"/>
  <c r="I224" i="2"/>
  <c r="G224" i="2" s="1"/>
  <c r="I223" i="2"/>
  <c r="G223" i="2" s="1"/>
  <c r="I222" i="2"/>
  <c r="G222" i="2" s="1"/>
  <c r="I127" i="2"/>
  <c r="G127" i="2" s="1"/>
  <c r="I126" i="2"/>
  <c r="G126" i="2" s="1"/>
  <c r="I125" i="2"/>
  <c r="G125" i="2" s="1"/>
  <c r="I124" i="2"/>
  <c r="G124" i="2" s="1"/>
  <c r="I123" i="2"/>
  <c r="G123" i="2" s="1"/>
  <c r="I122" i="2"/>
  <c r="G122" i="2" s="1"/>
  <c r="I121" i="2"/>
  <c r="G121" i="2" s="1"/>
  <c r="I120" i="2"/>
  <c r="G120" i="2" s="1"/>
  <c r="I119" i="2"/>
  <c r="G119" i="2" s="1"/>
  <c r="I118" i="2"/>
  <c r="G118" i="2" s="1"/>
  <c r="I117" i="2"/>
  <c r="G117" i="2" s="1"/>
  <c r="I116" i="2"/>
  <c r="G116" i="2" s="1"/>
  <c r="I115" i="2"/>
  <c r="G115" i="2" s="1"/>
  <c r="I114" i="2"/>
  <c r="G114" i="2" s="1"/>
  <c r="I113" i="2"/>
  <c r="G113" i="2" s="1"/>
  <c r="I112" i="2"/>
  <c r="G112" i="2" s="1"/>
  <c r="I111" i="2"/>
  <c r="G111" i="2" s="1"/>
  <c r="I110" i="2"/>
  <c r="G110" i="2" s="1"/>
  <c r="I109" i="2"/>
  <c r="G109" i="2" s="1"/>
  <c r="I210" i="2"/>
  <c r="G210" i="2" s="1"/>
  <c r="I209" i="2"/>
  <c r="G209" i="2" s="1"/>
  <c r="I208" i="2"/>
  <c r="G208" i="2" s="1"/>
  <c r="I207" i="2"/>
  <c r="G207" i="2" s="1"/>
  <c r="I206" i="2"/>
  <c r="G206" i="2" s="1"/>
  <c r="I205" i="2"/>
  <c r="G205" i="2" s="1"/>
  <c r="I201" i="2"/>
  <c r="G201" i="2" s="1"/>
  <c r="I200" i="2"/>
  <c r="G200" i="2" s="1"/>
  <c r="I199" i="2"/>
  <c r="G199" i="2" s="1"/>
  <c r="I195" i="2"/>
  <c r="G195" i="2" s="1"/>
  <c r="I194" i="2"/>
  <c r="G194" i="2" s="1"/>
  <c r="I193" i="2"/>
  <c r="G193" i="2" s="1"/>
  <c r="I105" i="2"/>
  <c r="G105" i="2" s="1"/>
  <c r="I104" i="2"/>
  <c r="G104" i="2" s="1"/>
  <c r="I103" i="2"/>
  <c r="G103" i="2" s="1"/>
  <c r="I102" i="2"/>
  <c r="G102" i="2" s="1"/>
  <c r="I101" i="2"/>
  <c r="G101" i="2" s="1"/>
  <c r="I100" i="2"/>
  <c r="G100" i="2" s="1"/>
  <c r="I99" i="2"/>
  <c r="G99" i="2" s="1"/>
  <c r="I98" i="2"/>
  <c r="G98" i="2" s="1"/>
  <c r="I97" i="2"/>
  <c r="G97" i="2" s="1"/>
  <c r="I96" i="2"/>
  <c r="G96" i="2" s="1"/>
  <c r="I95" i="2"/>
  <c r="G95" i="2" s="1"/>
  <c r="I94" i="2"/>
  <c r="G94" i="2" s="1"/>
  <c r="I93" i="2"/>
  <c r="G93" i="2" s="1"/>
  <c r="I92" i="2"/>
  <c r="G92" i="2" s="1"/>
  <c r="I91" i="2"/>
  <c r="G91" i="2" s="1"/>
  <c r="I90" i="2"/>
  <c r="G90" i="2" s="1"/>
  <c r="I89" i="2"/>
  <c r="G89" i="2" s="1"/>
  <c r="I88" i="2"/>
  <c r="G88" i="2" s="1"/>
  <c r="I87" i="2"/>
  <c r="G87" i="2" s="1"/>
  <c r="I86" i="2"/>
  <c r="G86" i="2" s="1"/>
  <c r="I85" i="2"/>
  <c r="G85" i="2" s="1"/>
  <c r="I84" i="2"/>
  <c r="G84" i="2" s="1"/>
  <c r="I83" i="2"/>
  <c r="G83" i="2" s="1"/>
  <c r="I82" i="2"/>
  <c r="G82" i="2" s="1"/>
  <c r="I81" i="2"/>
  <c r="G81" i="2" s="1"/>
  <c r="I77" i="2"/>
  <c r="G77" i="2" s="1"/>
  <c r="I76" i="2"/>
  <c r="G76" i="2" s="1"/>
  <c r="I75" i="2"/>
  <c r="G75" i="2" s="1"/>
  <c r="I74" i="2"/>
  <c r="G74" i="2" s="1"/>
  <c r="I73" i="2"/>
  <c r="G73" i="2" s="1"/>
  <c r="I72" i="2"/>
  <c r="G72" i="2" s="1"/>
  <c r="I71" i="2"/>
  <c r="G71" i="2" s="1"/>
  <c r="I70" i="2"/>
  <c r="G70" i="2" s="1"/>
  <c r="I69" i="2"/>
  <c r="G69" i="2" s="1"/>
  <c r="I68" i="2"/>
  <c r="G68" i="2" s="1"/>
  <c r="I67" i="2"/>
  <c r="G67" i="2" s="1"/>
  <c r="I66" i="2"/>
  <c r="G66" i="2" s="1"/>
  <c r="I65" i="2"/>
  <c r="G65" i="2" s="1"/>
  <c r="I64" i="2"/>
  <c r="G64" i="2" s="1"/>
  <c r="I63" i="2"/>
  <c r="G63" i="2" s="1"/>
  <c r="I62" i="2"/>
  <c r="G62" i="2" s="1"/>
  <c r="I61" i="2"/>
  <c r="G61" i="2" s="1"/>
  <c r="I60" i="2"/>
  <c r="G60" i="2" s="1"/>
  <c r="I59" i="2"/>
  <c r="G59" i="2" s="1"/>
  <c r="I58" i="2"/>
  <c r="G58" i="2" s="1"/>
  <c r="I57" i="2"/>
  <c r="G57" i="2" s="1"/>
  <c r="I56" i="2"/>
  <c r="G56" i="2" s="1"/>
  <c r="I55" i="2"/>
  <c r="G55" i="2" s="1"/>
  <c r="I54" i="2"/>
  <c r="G54" i="2" s="1"/>
  <c r="I53" i="2"/>
  <c r="G53" i="2" s="1"/>
  <c r="I52" i="2"/>
  <c r="G52" i="2" s="1"/>
  <c r="I51" i="2"/>
  <c r="G51" i="2" s="1"/>
  <c r="I50" i="2"/>
  <c r="G50" i="2" s="1"/>
  <c r="I49" i="2"/>
  <c r="G49" i="2" s="1"/>
  <c r="I48" i="2"/>
  <c r="G48" i="2" s="1"/>
  <c r="I47" i="2"/>
  <c r="G47" i="2" s="1"/>
  <c r="I46" i="2"/>
  <c r="G46" i="2" s="1"/>
  <c r="I45" i="2"/>
  <c r="G45" i="2" s="1"/>
  <c r="I41" i="2"/>
  <c r="G41" i="2" s="1"/>
  <c r="I40" i="2"/>
  <c r="G40" i="2" s="1"/>
  <c r="I39" i="2"/>
  <c r="G39" i="2" s="1"/>
  <c r="I38" i="2"/>
  <c r="G38" i="2" s="1"/>
  <c r="I34" i="2"/>
  <c r="G34" i="2" s="1"/>
  <c r="I33" i="2"/>
  <c r="G33" i="2" s="1"/>
  <c r="I32" i="2"/>
  <c r="G32" i="2" s="1"/>
  <c r="I31" i="2"/>
  <c r="G31" i="2" s="1"/>
  <c r="I30" i="2"/>
  <c r="G30" i="2" s="1"/>
  <c r="I29" i="2"/>
  <c r="G29" i="2" s="1"/>
  <c r="I28" i="2"/>
  <c r="G28" i="2" s="1"/>
  <c r="I26" i="2"/>
  <c r="G26" i="2" s="1"/>
  <c r="I25" i="2"/>
  <c r="G25" i="2" s="1"/>
  <c r="I24" i="2"/>
  <c r="G24" i="2" s="1"/>
  <c r="I23" i="2"/>
  <c r="G23" i="2" s="1"/>
  <c r="I22" i="2"/>
  <c r="G22" i="2" s="1"/>
  <c r="I21" i="2"/>
  <c r="G21" i="2" s="1"/>
  <c r="I20" i="2"/>
  <c r="G20" i="2" s="1"/>
  <c r="I19" i="2"/>
  <c r="G19" i="2" s="1"/>
  <c r="I18" i="2"/>
  <c r="G18" i="2" s="1"/>
  <c r="I17" i="2"/>
  <c r="G17" i="2" s="1"/>
  <c r="I16" i="2"/>
  <c r="G16" i="2" s="1"/>
  <c r="L57" i="1"/>
  <c r="J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L45" i="1"/>
  <c r="J45" i="1" s="1"/>
  <c r="L44" i="1"/>
  <c r="J44" i="1" s="1"/>
  <c r="L43" i="1"/>
  <c r="J43" i="1" s="1"/>
  <c r="L42" i="1"/>
  <c r="J42" i="1" s="1"/>
  <c r="L41" i="1"/>
  <c r="J41" i="1" s="1"/>
  <c r="L40" i="1"/>
  <c r="J40" i="1" s="1"/>
  <c r="L39" i="1"/>
  <c r="J39" i="1" s="1"/>
  <c r="L38" i="1"/>
  <c r="J38" i="1" s="1"/>
  <c r="L37" i="1"/>
  <c r="J37" i="1" s="1"/>
  <c r="L36" i="1"/>
  <c r="J36" i="1" s="1"/>
  <c r="L35" i="1"/>
  <c r="J35" i="1" s="1"/>
  <c r="L34" i="1"/>
  <c r="J34" i="1" s="1"/>
  <c r="L33" i="1"/>
  <c r="J33" i="1" s="1"/>
  <c r="L29" i="1"/>
  <c r="J29" i="1" s="1"/>
  <c r="L28" i="1"/>
  <c r="J28" i="1" s="1"/>
  <c r="L27" i="1"/>
  <c r="J27" i="1" s="1"/>
  <c r="L26" i="1"/>
  <c r="J26" i="1" s="1"/>
  <c r="L25" i="1"/>
  <c r="J25" i="1" s="1"/>
  <c r="L24" i="1"/>
  <c r="J24" i="1" s="1"/>
  <c r="L23" i="1"/>
  <c r="J23" i="1" s="1"/>
  <c r="L22" i="1"/>
  <c r="J22" i="1" s="1"/>
  <c r="L21" i="1"/>
  <c r="J21" i="1" s="1"/>
  <c r="L20" i="1"/>
  <c r="J20" i="1" s="1"/>
  <c r="L19" i="1"/>
  <c r="J19" i="1" s="1"/>
  <c r="L18" i="1"/>
  <c r="J18" i="1" s="1"/>
  <c r="L17" i="1"/>
  <c r="J17" i="1" s="1"/>
  <c r="L16" i="1"/>
  <c r="J16" i="1" s="1"/>
  <c r="L15" i="1"/>
  <c r="J15" i="1" s="1"/>
  <c r="L14" i="1"/>
  <c r="J14" i="1" s="1"/>
  <c r="E34" i="1"/>
  <c r="G34" i="1" s="1"/>
  <c r="E36" i="1"/>
  <c r="G36" i="1" s="1"/>
  <c r="E38" i="1"/>
  <c r="G38" i="1" s="1"/>
  <c r="E40" i="1"/>
  <c r="G40" i="1" s="1"/>
  <c r="E42" i="1"/>
  <c r="G42" i="1" s="1"/>
  <c r="E44" i="1"/>
  <c r="G44" i="1" s="1"/>
  <c r="E33" i="1"/>
  <c r="G33" i="1" s="1"/>
  <c r="E35" i="1"/>
  <c r="G35" i="1" s="1"/>
  <c r="E37" i="1"/>
  <c r="G37" i="1" s="1"/>
  <c r="E39" i="1"/>
  <c r="G39" i="1" s="1"/>
  <c r="E41" i="1"/>
  <c r="G41" i="1" s="1"/>
  <c r="E43" i="1"/>
  <c r="G43" i="1" s="1"/>
  <c r="E45" i="1"/>
  <c r="G45" i="1" s="1"/>
  <c r="L13" i="1"/>
  <c r="J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13" i="1"/>
  <c r="G13" i="1" s="1"/>
  <c r="G16" i="5" l="1"/>
  <c r="H16" i="4"/>
  <c r="H16" i="6"/>
  <c r="H16" i="3"/>
  <c r="H16" i="2"/>
  <c r="K16" i="1" l="1"/>
</calcChain>
</file>

<file path=xl/connections.xml><?xml version="1.0" encoding="utf-8"?>
<connections xmlns="http://schemas.openxmlformats.org/spreadsheetml/2006/main">
  <connection id="1" name="прайс-книжка-Москва11" type="6" refreshedVersion="4" background="1" saveData="1">
    <textPr codePage="1251" sourceFile="C:\Users\Марк\Desktop\КАТАЛОГ\прайс-книжка-Москва.txt" decimal="," thousands=" ">
      <textFields count="2">
        <textField type="text"/>
        <textField/>
      </textFields>
    </textPr>
  </connection>
</connections>
</file>

<file path=xl/sharedStrings.xml><?xml version="1.0" encoding="utf-8"?>
<sst xmlns="http://schemas.openxmlformats.org/spreadsheetml/2006/main" count="1498" uniqueCount="1037">
  <si>
    <t xml:space="preserve">ООО "МГВ Баланс" </t>
  </si>
  <si>
    <t>Артикул</t>
  </si>
  <si>
    <t>Наименование</t>
  </si>
  <si>
    <t>Для стальных дисков:</t>
  </si>
  <si>
    <t>0205F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</si>
  <si>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</si>
  <si>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</si>
  <si>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</si>
  <si>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</si>
  <si>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</si>
  <si>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</si>
  <si>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</si>
  <si>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</si>
  <si>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</si>
  <si>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</si>
  <si>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</si>
  <si>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</si>
  <si>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</si>
  <si>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</si>
  <si>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</si>
  <si>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</si>
  <si>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 </t>
  </si>
  <si>
    <t>Для литых дисков:</t>
  </si>
  <si>
    <t>0305Al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</si>
  <si>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</si>
  <si>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</si>
  <si>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</si>
  <si>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</si>
  <si>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</si>
  <si>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</si>
  <si>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</si>
  <si>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</si>
  <si>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</si>
  <si>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</si>
  <si>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</si>
  <si>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</si>
  <si>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Грузики клеящиеся (адгезивные):</t>
  </si>
  <si>
    <t>0081</t>
  </si>
  <si>
    <t>0063Т</t>
  </si>
  <si>
    <t>Грузики для грузовых колёс:</t>
  </si>
  <si>
    <t>04050</t>
  </si>
  <si>
    <t>04075</t>
  </si>
  <si>
    <t>04100</t>
  </si>
  <si>
    <t>04150</t>
  </si>
  <si>
    <t>04200</t>
  </si>
  <si>
    <t>04250</t>
  </si>
  <si>
    <t>04300</t>
  </si>
  <si>
    <t>04350</t>
  </si>
  <si>
    <t>04400</t>
  </si>
  <si>
    <t>Количество
в упак. (шт.)</t>
  </si>
  <si>
    <t xml:space="preserve"> Противовес балансировочный для стальных дисков - 5 гр.</t>
  </si>
  <si>
    <t xml:space="preserve"> Противовес балансировочный для стальных дисков - 10 гр.</t>
  </si>
  <si>
    <t xml:space="preserve"> Противовес балансировочный для стальных дисков - 15 гр.</t>
  </si>
  <si>
    <t xml:space="preserve"> Противовес балансировочный для стальных дисков - 20 гр.</t>
  </si>
  <si>
    <t xml:space="preserve"> Противовес балансировочный для стальных дисков - 25 гр.</t>
  </si>
  <si>
    <t xml:space="preserve"> Противовес балансировочный для стальных дисков, стальной - 5 гр.</t>
  </si>
  <si>
    <t xml:space="preserve"> Противовес балансировочный для стальных дисков - 30 гр.</t>
  </si>
  <si>
    <t xml:space="preserve"> Противовес балансировочный для стальных дисков - 35 гр.</t>
  </si>
  <si>
    <t xml:space="preserve"> Противовес балансировочный для стальных дисков - 40 гр.</t>
  </si>
  <si>
    <t xml:space="preserve"> Противовес балансировочный для стальных дисков - 45 гр.</t>
  </si>
  <si>
    <t xml:space="preserve"> Противовес балансировочный для стальных дисков - 50 гр.</t>
  </si>
  <si>
    <t xml:space="preserve"> Противовес балансировочный для стальных дисков - 55 гр.</t>
  </si>
  <si>
    <t xml:space="preserve"> Противовес балансировочный для стальных дисков - 60 гр.</t>
  </si>
  <si>
    <t xml:space="preserve"> Противовес балансировочный для стальных дисков - 70 гр.</t>
  </si>
  <si>
    <t xml:space="preserve"> Противовес балансировочный для стальных дисков - 80 гр.</t>
  </si>
  <si>
    <t xml:space="preserve"> Противовес балансировочный для стальных дисков - 90 гр.</t>
  </si>
  <si>
    <t xml:space="preserve"> Противовес балансировочный для стальных дисков - 100 гр.</t>
  </si>
  <si>
    <t>Количество
в BOX упаковок. (шт.)</t>
  </si>
  <si>
    <t>0,005</t>
  </si>
  <si>
    <t>0,01</t>
  </si>
  <si>
    <t>0,015</t>
  </si>
  <si>
    <t>0,020</t>
  </si>
  <si>
    <t>0,025</t>
  </si>
  <si>
    <t>0,030</t>
  </si>
  <si>
    <t>0,035</t>
  </si>
  <si>
    <t>0,040</t>
  </si>
  <si>
    <t>0,045</t>
  </si>
  <si>
    <t>0,050</t>
  </si>
  <si>
    <t>0,055</t>
  </si>
  <si>
    <t>0,060</t>
  </si>
  <si>
    <t>0,070</t>
  </si>
  <si>
    <t>0,080</t>
  </si>
  <si>
    <t>0,090</t>
  </si>
  <si>
    <t>0,100</t>
  </si>
  <si>
    <t>Количество упаковок
(ваш заказ)</t>
  </si>
  <si>
    <t>Вес 
1 упак., кг.</t>
  </si>
  <si>
    <t>Вес
1 BOX, кг.</t>
  </si>
  <si>
    <t>Цена
розница, руб.</t>
  </si>
  <si>
    <t>Цена
со скидкой, руб.</t>
  </si>
  <si>
    <t>Ваша скидка,
%</t>
  </si>
  <si>
    <t xml:space="preserve"> Противовес балансировочный для литых дисков (стальной) - 5 гр.</t>
  </si>
  <si>
    <t xml:space="preserve"> Противовес балансировочный для литых дисков - 5 гр.</t>
  </si>
  <si>
    <t xml:space="preserve"> Противовес балансировочный для литых дисков - 10 гр.</t>
  </si>
  <si>
    <t xml:space="preserve"> Противовес балансировочный для литых дисков - 15 гр.</t>
  </si>
  <si>
    <t xml:space="preserve"> Противовес балансировочный для литых дисков - 20 гр.</t>
  </si>
  <si>
    <t xml:space="preserve"> Противовес балансировочный для литых дисков - 25 гр.</t>
  </si>
  <si>
    <t xml:space="preserve"> Противовес балансировочный для литых дисков - 30 гр.</t>
  </si>
  <si>
    <t xml:space="preserve"> Противовес балансировочный для литых дисков - 35 гр.</t>
  </si>
  <si>
    <t xml:space="preserve"> Противовес балансировочный для литых дисков - 40 гр.</t>
  </si>
  <si>
    <t xml:space="preserve"> Противовес балансировочный для литых дисков - 45 гр.</t>
  </si>
  <si>
    <t xml:space="preserve"> Противовес балансировочный для литых дисков - 50 гр.</t>
  </si>
  <si>
    <t xml:space="preserve"> Противовес балансировочный для литых дисков - 55 гр.</t>
  </si>
  <si>
    <t xml:space="preserve"> Противовес балансировочный для литых дисков - 60 гр.</t>
  </si>
  <si>
    <t>0061М</t>
  </si>
  <si>
    <t>0062М</t>
  </si>
  <si>
    <t xml:space="preserve"> Противовес балансировочный для грузовых колес - 50 гр.</t>
  </si>
  <si>
    <t xml:space="preserve"> Противовес балансировочный для грузовых колес - 75 гр.</t>
  </si>
  <si>
    <t xml:space="preserve"> Противовес балансировочный для грузовых колес - 100 гр.</t>
  </si>
  <si>
    <t xml:space="preserve"> Противовес балансировочный для грузовых колес - 150 гр.</t>
  </si>
  <si>
    <t xml:space="preserve"> Противовес балансировочный для грузовых колес - 200 гр.</t>
  </si>
  <si>
    <t xml:space="preserve"> Противовес балансировочный для грузовых колес - 250 гр.</t>
  </si>
  <si>
    <t xml:space="preserve"> Противовес балансировочный для грузовых колес - 300 гр.</t>
  </si>
  <si>
    <t xml:space="preserve"> Противовес балансировочный для грузовых колес - 350 гр.</t>
  </si>
  <si>
    <t xml:space="preserve"> Противовес балансировочный для грузовых колес - 400 гр.</t>
  </si>
  <si>
    <t>Противовес балансировочный, адгезивный, стандарт, скотч синий Италия - 60 гр.</t>
  </si>
  <si>
    <t>Противовес балансировочный, адгезивный, тонкий, скотч синий Италия - 60 гр.</t>
  </si>
  <si>
    <t>Противовес балансировочный, адгезивный, стальной, оцинкованный, скотч синий Италия - 60 гр.</t>
  </si>
  <si>
    <t>Сумма вашего заказа, руб.</t>
  </si>
  <si>
    <t>Количество</t>
  </si>
  <si>
    <t>Цена</t>
  </si>
  <si>
    <t>МАТЕРИАЛЫ ROSSVIK (РОССИЯ):</t>
  </si>
  <si>
    <t>Заплаты для ремонта камер:</t>
  </si>
  <si>
    <t>Ф-25</t>
  </si>
  <si>
    <t xml:space="preserve"> 1 уп.</t>
  </si>
  <si>
    <t>Ф-32</t>
  </si>
  <si>
    <t>Ф-37</t>
  </si>
  <si>
    <t>Ф-42</t>
  </si>
  <si>
    <t>Ф-52</t>
  </si>
  <si>
    <t>Ф-62</t>
  </si>
  <si>
    <t>Ф-72</t>
  </si>
  <si>
    <t>Ф-82</t>
  </si>
  <si>
    <t>Ф-92</t>
  </si>
  <si>
    <t>Ф-102</t>
  </si>
  <si>
    <t>Ф-116</t>
  </si>
  <si>
    <t>О-1</t>
  </si>
  <si>
    <t>О-2</t>
  </si>
  <si>
    <t>О-3</t>
  </si>
  <si>
    <t>О-4</t>
  </si>
  <si>
    <t>О-6</t>
  </si>
  <si>
    <t>О-7</t>
  </si>
  <si>
    <t>О-8</t>
  </si>
  <si>
    <t>R-8</t>
  </si>
  <si>
    <t>R-10</t>
  </si>
  <si>
    <t>R-11</t>
  </si>
  <si>
    <t>R-12</t>
  </si>
  <si>
    <t>R-13</t>
  </si>
  <si>
    <t>R-14</t>
  </si>
  <si>
    <t>R-15</t>
  </si>
  <si>
    <t>R-18</t>
  </si>
  <si>
    <t>R-19</t>
  </si>
  <si>
    <t>R-20</t>
  </si>
  <si>
    <t>R-22</t>
  </si>
  <si>
    <t>R-23</t>
  </si>
  <si>
    <t>R-25</t>
  </si>
  <si>
    <t>R-33</t>
  </si>
  <si>
    <t>R-35</t>
  </si>
  <si>
    <t>R-40</t>
  </si>
  <si>
    <t>R-42</t>
  </si>
  <si>
    <t>R-44</t>
  </si>
  <si>
    <t>R-45</t>
  </si>
  <si>
    <t> Грибки для ремонта проколов шин:</t>
  </si>
  <si>
    <t>1 шт.</t>
  </si>
  <si>
    <t>ПМ-05</t>
  </si>
  <si>
    <t>Количество
(ваш заказ)</t>
  </si>
  <si>
    <t>U-micro</t>
  </si>
  <si>
    <t>U-min</t>
  </si>
  <si>
    <t>U-mid</t>
  </si>
  <si>
    <t>U-max</t>
  </si>
  <si>
    <t>Пластырь кордовый Rossvik 45х75 мм/1 (20 шт.), R-8</t>
  </si>
  <si>
    <t>Пластырь кордовый Rossvik 55х75 мм/1 (20 шт.), R-10</t>
  </si>
  <si>
    <t>Пластырь кордовый Rossvik 65х95 мм/1 (20 шт.), R-11</t>
  </si>
  <si>
    <t>Пластырь кордовый Rossvik 70х120 мм/1 (10 шт.), R-12</t>
  </si>
  <si>
    <t>Пластырь кордовый Rossvik 75х90 мм/1 (20 шт.), R-13</t>
  </si>
  <si>
    <t>Пластырь кордовый Rossvik 85х130 мм/1 (10 шт.), R-14</t>
  </si>
  <si>
    <t>Пластырь кордовый Rossvik 90х105 мм/1 (10 шт.), R-15</t>
  </si>
  <si>
    <t>Пластырь кордовый Rossvik 75х110 мм/2 (10 шт.), R-18</t>
  </si>
  <si>
    <t>Пластырь кордовый Rossvik 80х175 мм/2 (10 шт.), R-22</t>
  </si>
  <si>
    <t>Пластырь кордовый Rossvik 110х185 мм/2 (10 шт.), R-23</t>
  </si>
  <si>
    <t>R-231</t>
  </si>
  <si>
    <t>Пластырь кордовый Rossvik 110х155 мм/2 (10 шт.), R-231</t>
  </si>
  <si>
    <t>R-251</t>
  </si>
  <si>
    <t>R-252</t>
  </si>
  <si>
    <t>R-26</t>
  </si>
  <si>
    <t>Пластырь кордовый Rossvik 85х260 мм/3 (10 шт.), R-26</t>
  </si>
  <si>
    <t>Пластырь кордовый Rossvik 100х125 мм/3 (10 шт.), R-33</t>
  </si>
  <si>
    <t>Пластырь кордовый Rossvik 130х180 мм/4 (10 шт.), R-35</t>
  </si>
  <si>
    <t>Пластырь кордовый Rossvik 105х200 мм/3 (10 шт.), R-40</t>
  </si>
  <si>
    <t>Пластырь кордовый Rossvik 130х260 мм/4 (10 шт.), R-42</t>
  </si>
  <si>
    <t>Пластырь кордовый Rossvik 130х340 мм/4 (10 шт.), R-44</t>
  </si>
  <si>
    <t>Пластырь кордовый Rossvik 180х230 мм/4 (10 шт.), R-45</t>
  </si>
  <si>
    <t>R-451</t>
  </si>
  <si>
    <t>Пластырь кордовый Rossvik 180х300 мм/4 (10 шт.), R-451</t>
  </si>
  <si>
    <t>R-46</t>
  </si>
  <si>
    <t>Пластырь кордовый Rossvik 180х440 мм/4 (5 шт.), R-46</t>
  </si>
  <si>
    <t>R-50</t>
  </si>
  <si>
    <t>Пластырь кордовый Rossvik 190х580 мм/5 (5 шт.), R-50</t>
  </si>
  <si>
    <t>R-52</t>
  </si>
  <si>
    <t>Пластырь кордовый Rossvik 250х580 мм/5 (3 шт.), R-52</t>
  </si>
  <si>
    <t>R-75</t>
  </si>
  <si>
    <t>Пластырь кордовый Rossvik 450х530 мм/8 (1 шт.), R-75</t>
  </si>
  <si>
    <t>R-80</t>
  </si>
  <si>
    <t>Пластырь кордовый Rossvik 150х190 мм/2 (10 шт.), R-80</t>
  </si>
  <si>
    <t>R-82</t>
  </si>
  <si>
    <t>Пластырь кордовый Rossvik 185х240 мм/3 (10 шт.), R-82</t>
  </si>
  <si>
    <t>R-84</t>
  </si>
  <si>
    <t>Пластырь кордовый Rossvik 215х295 мм/3 (5 шт.), R-84</t>
  </si>
  <si>
    <t>R-86</t>
  </si>
  <si>
    <t>Пластырь кордовый Rossvik 245х340 мм/3 (5 шт.), R-86</t>
  </si>
  <si>
    <t>R-861</t>
  </si>
  <si>
    <t>Пластырь кордовый Rossvik 245х440 мм/3 (5 шт.), R-861</t>
  </si>
  <si>
    <t>R-8 (термо)</t>
  </si>
  <si>
    <t>ТЕРМОпластырь кордовый Rossvik 45х75 мм/1 (20 шт.), R-8 (термо)</t>
  </si>
  <si>
    <t>R-10 (термо)</t>
  </si>
  <si>
    <t>ТЕРМОпластырь кордовый Rossvik 55х75 мм/1 (20 шт.), R-10 (термо)</t>
  </si>
  <si>
    <t>R-11 (термо)</t>
  </si>
  <si>
    <t>ТЕРМОпластырь кордовый Rossvik 65х95 мм/1 (20 шт.), R-11 (термо)</t>
  </si>
  <si>
    <t>R-12 (термо)</t>
  </si>
  <si>
    <t>ТЕРМОпластырь кордовый Rossvik 70х120 мм/1 (10 шт.), R-12 (термо)</t>
  </si>
  <si>
    <t>R-13 (термо)</t>
  </si>
  <si>
    <t>ТЕРМОпластырь кордовый Rossvik 75х90 мм/1 (20 шт.), R-13 (термо)</t>
  </si>
  <si>
    <t>R-14 (термо)</t>
  </si>
  <si>
    <t>ТЕРМОпластырь кордовый Rossvik 85х130 мм/1 (10 шт.), R-14 (термо)</t>
  </si>
  <si>
    <t>R-15 (термо)</t>
  </si>
  <si>
    <t>ТЕРМОпластырь кордовый Rossvik 90х105 мм/1 (10 шт.), R-15 (термо)</t>
  </si>
  <si>
    <t>R-18 (термо)</t>
  </si>
  <si>
    <t>ТЕРМОпластырь кордовый Rossvik 75х110 мм/2 (10 шт.), R-18 (термо)</t>
  </si>
  <si>
    <t>R-19 (термо)</t>
  </si>
  <si>
    <t>R-20 (термо)</t>
  </si>
  <si>
    <t>ТЕРМОпластырь кордовый Rossvik 100х135 мм/2 (10 шт.), R-20 (термо)</t>
  </si>
  <si>
    <t>R-201 (термо)</t>
  </si>
  <si>
    <t>ТЕРМОпластырь кордовый Rossvik низкопроф. 90/160х135 мм/2 (10 шт.), R-201 (термо)</t>
  </si>
  <si>
    <t>R-202 (термо)</t>
  </si>
  <si>
    <t>ТЕРМОпластырь кордовый Rossvik низкопроф. 90/160х170 мм/2 (10 шт.), R-202 (термо)</t>
  </si>
  <si>
    <t>R-22 (термо)</t>
  </si>
  <si>
    <t>ТЕРМОпластырь кордовый Rossvik 80х175 мм/2 (10 шт.), R-22 (термо)</t>
  </si>
  <si>
    <t>R-23 (термо)</t>
  </si>
  <si>
    <t>ТЕРМОпластырь кордовый Rossvik 110х185 мм/2 (10 шт.), R-23 (термо)</t>
  </si>
  <si>
    <t>R-25 (термо)</t>
  </si>
  <si>
    <t>ТЕРМОпластырь кордовый Rossvik 110х185 мм/2 (10 шт.), R-25 (термо)</t>
  </si>
  <si>
    <t>R-33 (термо)</t>
  </si>
  <si>
    <t>ТЕРМОпластырь кордовый Rossvik 100х125 мм/3 (10 шт.), R-33 (термо)</t>
  </si>
  <si>
    <t>R-35 (термо)</t>
  </si>
  <si>
    <t>ТЕРМОпластырь кордовый Rossvik 130х180 мм/4 (10 шт.), R-35 (термо)</t>
  </si>
  <si>
    <t>R-40 (термо)</t>
  </si>
  <si>
    <t>ТЕРМОпластырь кордовый Rossvik 115х200 мм/3 (10 шт.), R-40 (термо)</t>
  </si>
  <si>
    <t>R-42 (термо)</t>
  </si>
  <si>
    <t>ТЕРМОпластырь кордовый Rossvik 130х260 мм/4 (10 шт.), R-42 (термо)</t>
  </si>
  <si>
    <t>R-44 (термо)</t>
  </si>
  <si>
    <t>ТЕРМОпластырь кордовый Rossvik 130х340 мм/4 (10 шт.), R-44 (термо)</t>
  </si>
  <si>
    <t>R-45 (термо)</t>
  </si>
  <si>
    <t>ТЕРМОпластырь кордовый Rossvik 180х230 мм/4 (10 шт.), R-45 (термо)</t>
  </si>
  <si>
    <t>R-46 (термо)</t>
  </si>
  <si>
    <t>ТЕРМОпластырь кордовый Rossvik 180х440 мм/4 (5 шт.), R-46 (термо)</t>
  </si>
  <si>
    <t>R-52 (термо)</t>
  </si>
  <si>
    <t>ТЕРМОпластырь кордовый Rossvik 250х580 мм/4 (3 шт.), R-52 (термо)</t>
  </si>
  <si>
    <t>R-75 (термо)</t>
  </si>
  <si>
    <t>ТЕРМОпластырь кордовый Rossvik 450х530 мм/8 (3 шт.), R-75 (термо)</t>
  </si>
  <si>
    <t>R-80 (термо)</t>
  </si>
  <si>
    <t>ТЕРМОпластырь кордовый Rossvik 150х190 мм/2 (10 шт.), R-80 (термо)</t>
  </si>
  <si>
    <t>ТЕРМОпластырь кордовый радиальный Rossvik</t>
  </si>
  <si>
    <t>Пластырь кордовый радиальный Rossvik</t>
  </si>
  <si>
    <t>Г-7-3</t>
  </si>
  <si>
    <t>Г-9-3</t>
  </si>
  <si>
    <t>Г-12-3</t>
  </si>
  <si>
    <t> Грибки для ремонта проколов грузовых шин:</t>
  </si>
  <si>
    <t>Г-12-2 К</t>
  </si>
  <si>
    <t>Г-15-2 К</t>
  </si>
  <si>
    <t>Г-18-2 К</t>
  </si>
  <si>
    <t>N-9</t>
  </si>
  <si>
    <t>N-12</t>
  </si>
  <si>
    <t>N-15</t>
  </si>
  <si>
    <t>N-18</t>
  </si>
  <si>
    <t>N-21</t>
  </si>
  <si>
    <t>N-25</t>
  </si>
  <si>
    <t>Ножки грибков (для грузовых шин)</t>
  </si>
  <si>
    <t>Химия</t>
  </si>
  <si>
    <t>RG-1000</t>
  </si>
  <si>
    <t>RBO</t>
  </si>
  <si>
    <t>Ножки грибков Rossvik, 9 мм (25 шт.)</t>
  </si>
  <si>
    <t>Ножки грибков Rossvik, 12 мм (15 шт.)</t>
  </si>
  <si>
    <t>Ножки грибков Rossvik, 15 мм (15 шт.)</t>
  </si>
  <si>
    <t>Ножки грибков Rossvik, 18 мм (10 шт.)</t>
  </si>
  <si>
    <t>Ножки грибков Rossvik, 21 мм (15 шт.)</t>
  </si>
  <si>
    <t>Ножки грибков Rossvik, 25 мм (10 шт.)</t>
  </si>
  <si>
    <t>Грибки с проволочной ножкой Rossvik (с адгезивом) 12х90мм (10 шт.)</t>
  </si>
  <si>
    <t>Грибки с проволочной ножкой Rossvik (с адгезивом) 15х100мм (10 шт.)</t>
  </si>
  <si>
    <t>Грибки с проволочной ножкой Rossvik (с адгезивом) 18х100мм (10 шт.)</t>
  </si>
  <si>
    <t>Концентрат для поиска проколов Rossvik, 1 кг.</t>
  </si>
  <si>
    <t>1 уп.</t>
  </si>
  <si>
    <t>РС 1000-0,8</t>
  </si>
  <si>
    <t>РС 1000-1,3</t>
  </si>
  <si>
    <t>РС 1000-3,0</t>
  </si>
  <si>
    <t>РС-500-0,8</t>
  </si>
  <si>
    <t>РС-500-1,3</t>
  </si>
  <si>
    <t>РС-500-3,0</t>
  </si>
  <si>
    <t>РС 2000-0,8</t>
  </si>
  <si>
    <t>РС 2000-1,3</t>
  </si>
  <si>
    <t>РС 2000-3,0</t>
  </si>
  <si>
    <t>РС 5000-0,8</t>
  </si>
  <si>
    <t>РС 5000-1,3</t>
  </si>
  <si>
    <t>РС 5000-3,0</t>
  </si>
  <si>
    <t>Резина сырая Rossvik, 0,8 мм, 1 кг.</t>
  </si>
  <si>
    <t>Резина сырая Rossvik, 1,3 мм, 1 кг.</t>
  </si>
  <si>
    <t>Резина сырая Rossvik, 3,0 мм, 1 кг.</t>
  </si>
  <si>
    <t>Резина сырая Rossvik, 0,8 мм, 2 кг.</t>
  </si>
  <si>
    <t>Резина сырая Rossvik, 1,3 мм, 2 кг.</t>
  </si>
  <si>
    <t>Резина сырая Rossvik, 3,0 мм, 2 кг.</t>
  </si>
  <si>
    <t>Резина сырая Rossvik, 0,8 мм, 5 кг.</t>
  </si>
  <si>
    <t>Резина сырая Rossvik, 1,3 мм, 5 кг.</t>
  </si>
  <si>
    <t>Резина сырая Rossvik, 3,0 мм, 5 кг.</t>
  </si>
  <si>
    <t>Заплатка камерная Rossvik (круглая) 32мм (200шт)</t>
  </si>
  <si>
    <t>Заплатка камерная Rossvik (круглая) 37мм (200шт)</t>
  </si>
  <si>
    <t>Заплатка камерная Rossvik (круглая) 42мм (200шт)</t>
  </si>
  <si>
    <t>Заплатка камерная Rossvik (круглая) 52мм (100шт)</t>
  </si>
  <si>
    <t>Заплатка камерная Rossvik (круглая) 62мм (100шт)</t>
  </si>
  <si>
    <t>Заплатка камерная Rossvik (круглая) 72мм (100шт)</t>
  </si>
  <si>
    <t>Заплатка камерная Rossvik (круглая) 82мм (50шт)</t>
  </si>
  <si>
    <t>Заплатка камерная Rossvik (круглая) 92мм (20шт)</t>
  </si>
  <si>
    <t>Заплатка камерная Rossvik (круглая) 102мм (20шт)</t>
  </si>
  <si>
    <t>Заплатка камерная Rossvik (круглая) 116мм (20шт)</t>
  </si>
  <si>
    <t>Заплатка камерная Rossvik (овальная) 24х36мм (200шт)</t>
  </si>
  <si>
    <t>Заплатка камерная Rossvik (овальная) 30х43мм (200шт)</t>
  </si>
  <si>
    <t>Заплатка камерная Rossvik (овальная) 37х57мм (100шт)</t>
  </si>
  <si>
    <t>Заплатка камерная Rossvik (овальная) 46х80мм (100шт)</t>
  </si>
  <si>
    <t>Заплатка камерная Rossvik (овальная) 57х115мм (50шт)</t>
  </si>
  <si>
    <t>Заплатка камерная Rossvik (овальная) 70х150мм (50шт)</t>
  </si>
  <si>
    <t>Заплатка камерная Rossvik (овальная) 95х185мм (10шт)</t>
  </si>
  <si>
    <t>Заплатка универсальная Rossvik (круглая) 32мм (200шт)</t>
  </si>
  <si>
    <t>Заплатка универсальная Rossvik (круглая) 40мм (200шт)</t>
  </si>
  <si>
    <t>Заплатка универсальная Rossvik (круглая) 50мм (100шт)</t>
  </si>
  <si>
    <t>Заплатка универсальная Rossvik (круглая) 65мм (50шт)</t>
  </si>
  <si>
    <t>Очиститель буферный Rossvik, 600 гр.</t>
  </si>
  <si>
    <t>Резина сырая</t>
  </si>
  <si>
    <t>Пластырь металлокорд. Rossvik</t>
  </si>
  <si>
    <t>RS-25</t>
  </si>
  <si>
    <t>Пластырь металлокорд. Rossvik 125х145 мм (10 шт.), RS-25</t>
  </si>
  <si>
    <t>RS-26</t>
  </si>
  <si>
    <t>Пластырь металлокорд. Rossvik 85х260 мм (10 шт.), RS-26</t>
  </si>
  <si>
    <t>RS-28</t>
  </si>
  <si>
    <t>Пластырь металлокорд. Rossvik 85х330 мм (10 шт.), RS-28</t>
  </si>
  <si>
    <t>RS-35</t>
  </si>
  <si>
    <t>Пластырь металлокорд. Rossvik 130х180 мм (10 шт.), RS-35</t>
  </si>
  <si>
    <t>RS-40</t>
  </si>
  <si>
    <t>Пластырь металлокорд. Rossvik 115х200 мм (10 шт.), RS-40</t>
  </si>
  <si>
    <t>RS-42</t>
  </si>
  <si>
    <t>Пластырь металлокорд. Rossvik 130х260 мм (10 шт.), RS-42</t>
  </si>
  <si>
    <t>RS-44</t>
  </si>
  <si>
    <t>Пластырь металлокорд. Rossvik 130х340 мм (10 шт.), RS-44</t>
  </si>
  <si>
    <t>RS-45</t>
  </si>
  <si>
    <t>Пластырь металлокорд. Rossvik 180х230 мм (10 шт.), RS-45</t>
  </si>
  <si>
    <t>RS-451</t>
  </si>
  <si>
    <t>Пластырь металлокорд. Rossvik 180х300 мм (10 шт.), RS-451</t>
  </si>
  <si>
    <t>RS-46</t>
  </si>
  <si>
    <t>Пластырь металлокорд. Rossvik 180х440 мм (5 шт.), RS-46</t>
  </si>
  <si>
    <t>RS-531</t>
  </si>
  <si>
    <t>Пластырь металлокорд. Rossvik 90х175 мм (10 шт.), RS-531</t>
  </si>
  <si>
    <t>RS-533</t>
  </si>
  <si>
    <t>Пластырь металлокорд. Rossvik 110х205 мм (10 шт.), RS-533</t>
  </si>
  <si>
    <t>RS-535</t>
  </si>
  <si>
    <t>Пластырь металлокорд. Rossvik 110х245 мм (10 шт.), RS-535</t>
  </si>
  <si>
    <t>RS-537</t>
  </si>
  <si>
    <t>Пластырь металлокорд. Rossvik 110х285 мм (10 шт.), RS-537</t>
  </si>
  <si>
    <t>RS-539</t>
  </si>
  <si>
    <t>RS-541</t>
  </si>
  <si>
    <t>Пластырь металлокорд. Rossvik 125х365 мм (10 шт.), RS-541</t>
  </si>
  <si>
    <t>RS-543</t>
  </si>
  <si>
    <t>Пластырь металлокорд. Rossvik 135х445 мм (5 шт.), RS-543</t>
  </si>
  <si>
    <t>RS-545</t>
  </si>
  <si>
    <t>RS-551</t>
  </si>
  <si>
    <t>Пластырь металлокорд. Rossvik 245х590 мм (1 шт.), RS-551</t>
  </si>
  <si>
    <t>ТЕРМОпластырь металлокорд. Rossvik</t>
  </si>
  <si>
    <t>RS-25 (термо)</t>
  </si>
  <si>
    <t>ТЕРМОпластырь металлокорд. Rossvik 125х145 мм (10 шт.), RS-25 (термо)</t>
  </si>
  <si>
    <t>RS-35 (термо)</t>
  </si>
  <si>
    <t>RS-40 (термо)</t>
  </si>
  <si>
    <t>RS-42 (термо)</t>
  </si>
  <si>
    <t>RS-44 (термо)</t>
  </si>
  <si>
    <t>RS-45 (термо)</t>
  </si>
  <si>
    <t>RS-451 (термо)</t>
  </si>
  <si>
    <t>RS-531 (термо)</t>
  </si>
  <si>
    <t>RS-533 (термо)</t>
  </si>
  <si>
    <t>RS-535 (термо)</t>
  </si>
  <si>
    <t>RS-537 (термо)</t>
  </si>
  <si>
    <t>RS-539 (термо)</t>
  </si>
  <si>
    <t>RS-541 (термо)</t>
  </si>
  <si>
    <t>RS-543 (термо)</t>
  </si>
  <si>
    <t>RS-549 (термо)</t>
  </si>
  <si>
    <t>RS-551 (термо)</t>
  </si>
  <si>
    <t>Пластырь металлокорд. Rossvik 115х325 мм (10 шт.), RS-539</t>
  </si>
  <si>
    <t>Заплатка камерная Rossvik (круглая) 25мм (200шт)</t>
  </si>
  <si>
    <t>Пластырь кордовый диагональный Rossvik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</si>
  <si>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</si>
  <si>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</si>
  <si>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</si>
  <si>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</si>
  <si>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</si>
  <si>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</si>
  <si>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</si>
  <si>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</si>
  <si>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</si>
  <si>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Пластырь кордовый диагональный Rossvik 80 мм/2 (10 шт.), D-2</t>
  </si>
  <si>
    <t>Пластырь кордовый диагональный Rossvik 100 мм/2 (10 шт.), D-3</t>
  </si>
  <si>
    <t>Пластырь кордовый диагональный Rossvik 120 мм/2 (10 шт.), D-4</t>
  </si>
  <si>
    <t>Пластырь кордовый диагональный Rossvik 160 мм/4 (10 шт.), D-5</t>
  </si>
  <si>
    <t>Пластырь кордовый диагональный Rossvik 235 мм/6 (5 шт.), D-6</t>
  </si>
  <si>
    <t>Пластырь кордовый диагональный Rossvik 295 мм/6 (5 шт.), D-7</t>
  </si>
  <si>
    <t>Пластырь кордовый диагональный Rossvik 345 мм/6 (5 шт.), D-8</t>
  </si>
  <si>
    <t>Пластырь кордовый диагональный Rossvik 390 мм/8 (5 шт.), D-9</t>
  </si>
  <si>
    <t>Пластырь кордовый диагональный Rossvik 450 мм/8 (5 шт.), D-10</t>
  </si>
  <si>
    <t>D-20</t>
  </si>
  <si>
    <t>D-21</t>
  </si>
  <si>
    <t>D-22</t>
  </si>
  <si>
    <t>D-23</t>
  </si>
  <si>
    <t>D-24</t>
  </si>
  <si>
    <t>D-25</t>
  </si>
  <si>
    <t>D-30</t>
  </si>
  <si>
    <t>D-31</t>
  </si>
  <si>
    <t>D-32</t>
  </si>
  <si>
    <t>ТЕРМОпластырь кордовый диагональный Rossvik</t>
  </si>
  <si>
    <t>D-2 (термо)</t>
  </si>
  <si>
    <t>D-3 (термо)</t>
  </si>
  <si>
    <t>D-4 (термо)</t>
  </si>
  <si>
    <t>D-5 (термо)</t>
  </si>
  <si>
    <t>D-6 (термо)</t>
  </si>
  <si>
    <t>D-7 (термо)</t>
  </si>
  <si>
    <t>D-8 (термо)</t>
  </si>
  <si>
    <t>D-9 (термо)</t>
  </si>
  <si>
    <t>D-10 (термо)</t>
  </si>
  <si>
    <t>D-20 (термо)</t>
  </si>
  <si>
    <t>D-21 (термо)</t>
  </si>
  <si>
    <t>D-22 (термо)</t>
  </si>
  <si>
    <t>D-23 (термо)</t>
  </si>
  <si>
    <t>D-24 (термо)</t>
  </si>
  <si>
    <t>D-25 (термо)</t>
  </si>
  <si>
    <t>D-30 (термо)</t>
  </si>
  <si>
    <t>D-31 (термо)</t>
  </si>
  <si>
    <t>D-32 (термо)</t>
  </si>
  <si>
    <t>Пластырь кордовый диагональный Rossvik 370 мм/4, уг.135* (5 шт.), D-21</t>
  </si>
  <si>
    <t>Пластырь кордовый диагональный Rossvik 510 мм/4, уг.135* (3 шт.), D-22</t>
  </si>
  <si>
    <t>Пластырь кордовый диагональный Rossvik 255 мм/6, уг.135* (5 шт.), D-23</t>
  </si>
  <si>
    <t>Пластырь кордовый диагональный Rossvik 370 мм/6, уг.135* (5 шт.), D-24</t>
  </si>
  <si>
    <t>Пластырь кордовый диагональный Rossvik 510 мм/6, уг.135* (3 шт.), D-25</t>
  </si>
  <si>
    <t>Пластырь кордовый диагональный Rossvik 255 мм/6, уг.65* (5 шт.), D-30</t>
  </si>
  <si>
    <t>Пластырь кордовый диагональный Rossvik 350 мм/6, уг.65* (5 шт.), D-31</t>
  </si>
  <si>
    <t>Пластырь кордовый диагональный Rossvik 450 мм/8, уг.65* (3 шт.), D-32</t>
  </si>
  <si>
    <t>ТЕРМОпластырь кордовый диагональный Rossvik 80 мм/2 (10 шт.), D-2 (термо)</t>
  </si>
  <si>
    <t>ТЕРМОпластырь кордовый диагональный Rossvik 100 мм/2 (10 шт.), D-3 (термо)</t>
  </si>
  <si>
    <t>ТЕРМОпластырь кордовый диагональный Rossvik 120 мм/2 (10 шт.), D-4 (термо)</t>
  </si>
  <si>
    <t>ТЕРМОпластырь кордовый диагональный Rossvik 160 мм/4 (10 шт.), D-5 (термо)</t>
  </si>
  <si>
    <t>ТЕРМОпластырь кордовый диагональный Rossvik 235 мм/6 (5 шт.), D-6 (термо)</t>
  </si>
  <si>
    <t>ТЕРМОпластырь кордовый диагональный Rossvik 295 мм/6 (5 шт.), D-7 (термо)</t>
  </si>
  <si>
    <t>ТЕРМОпластырь кордовый диагональный Rossvik 345 мм/6 (5 шт.), D-8 (термо)</t>
  </si>
  <si>
    <t>ТЕРМОпластырь кордовый диагональный Rossvik 390 мм/8 (5 шт.), D-9 (термо)</t>
  </si>
  <si>
    <t>ТЕРМОпластырь кордовый диагональный Rossvik 450 мм/8 (5 шт.), D-10 (термо)</t>
  </si>
  <si>
    <t>ТЕРМОпластырь кордовый диагональный Rossvik 255 мм/4, уг.135* (5 шт.), D-20 (термо)</t>
  </si>
  <si>
    <t>ТЕРМОпластырь кордовый диагональный Rossvik 370 мм/4, уг.135* (5 шт.), D-21 (термо)</t>
  </si>
  <si>
    <t>ТЕРМОпластырь кордовый диагональный Rossvik 510 мм/4, уг.135* (3 шт.), D-22 (термо)</t>
  </si>
  <si>
    <t>ТЕРМОпластырь кордовый диагональный Rossvik 255 мм/6, уг.135* (5 шт.), D-23 (термо)</t>
  </si>
  <si>
    <t>ТЕРМОпластырь кордовый диагональный Rossvik 370 мм/6, уг.135* (5 шт.), D-24 (термо)</t>
  </si>
  <si>
    <t>ТЕРМОпластырь кордовый диагональный Rossvik 510 мм/6, уг.135* (3 шт.), D-25 (термо)</t>
  </si>
  <si>
    <t>ТЕРМОпластырь кордовый диагональный Rossvik 255 мм/6, уг.65* (5 шт.), D-30 (термо)</t>
  </si>
  <si>
    <t>ТЕРМОпластырь кордовый диагональный Rossvik 350 мм/6, уг.65* (5 шт.), D-31 (термо)</t>
  </si>
  <si>
    <t>ТЕРМОпластырь кордовый диагональный Rossvik 450 мм/8, уг.65* (3 шт.), D-32 (термо)</t>
  </si>
  <si>
    <t>МАТЕРИАЛЫ Tech (США):</t>
  </si>
  <si>
    <t>Пластырь кордовый Tech CT-10 H.D. 65х80 мм/1 (10 шт.), 164</t>
  </si>
  <si>
    <t>Пластырь кордовый Tech CT-10 45х75 мм/1 (20 шт.), 165</t>
  </si>
  <si>
    <t>Пластырь кордовый Tech CT-12 H.D. 70х115 мм/1 (10 шт.), 166</t>
  </si>
  <si>
    <t>Пластырь кордовый Tech CT-12 60х110 мм/1 (10 шт.), 167</t>
  </si>
  <si>
    <t>Пластырь кордовый Tech CT-14 75х145 мм/1 (10 шт.), 167</t>
  </si>
  <si>
    <t>Пластырь кордовый Tech CT-20 75х125 мм/1 (10 шт.), 170</t>
  </si>
  <si>
    <t>Пластырь кордовый Tech CT-22 75х165 мм/2 (10 шт.), 172</t>
  </si>
  <si>
    <t>Пластырь кордовый Tech CT-24 75х215 мм/2 (10 шт.), 174</t>
  </si>
  <si>
    <t>Пластырь кордовый Tech CT-26 75х250 мм/3 (10 шт.), 176</t>
  </si>
  <si>
    <t>Пластырь кордовый Tech CT-33 100х125 мм/3 (10 шт.), 177</t>
  </si>
  <si>
    <t>Пластырь кордовый Tech CT-35 125х150 мм/3 (10 шт.), 178</t>
  </si>
  <si>
    <t>ТЕРМОпластырь металлокорд. Rossvik 130х180 мм (10 шт.), RS-35 (термо)</t>
  </si>
  <si>
    <t>ТЕРМОпластырь металлокорд. Rossvik 115х200 мм (10 шт.), RS-40 (термо)</t>
  </si>
  <si>
    <t>ТЕРМОпластырь металлокорд. Rossvik 130х260 мм (10 шт.), RS-42 (термо)</t>
  </si>
  <si>
    <t>ТЕРМОпластырь металлокорд. Rossvik 130х340 мм (10 шт.), RS-44 (термо)</t>
  </si>
  <si>
    <t>ТЕРМОпластырь металлокорд. Rossvik 180х230 мм (10 шт.), RS-45 (термо)</t>
  </si>
  <si>
    <t>ТЕРМОпластырь металлокорд. Rossvik 180х300 мм (10 шт.), RS-451 (термо)</t>
  </si>
  <si>
    <t>ТЕРМОпластырь металлокорд. Rossvik 90х175 мм (10 шт.), RS-531 (термо)</t>
  </si>
  <si>
    <t>ТЕРМОпластырь металлокорд. Rossvik 110х205 мм (10 шт.), RS-533 (термо)</t>
  </si>
  <si>
    <t>ТЕРМОпластырь металлокорд. Rossvik 110х245 мм (10 шт.), RS-535 (термо)</t>
  </si>
  <si>
    <t>ТЕРМОпластырь металлокорд. Rossvik 110х285 мм (10 шт.), RS-537 (термо)</t>
  </si>
  <si>
    <t>ТЕРМОпластырь металлокорд. Rossvik 115х325 мм (10 шт.), RS-539 (термо)</t>
  </si>
  <si>
    <t>ТЕРМОпластырь металлокорд. Rossvik 125х365 мм (10 шт.), RS-541 (термо)</t>
  </si>
  <si>
    <t>ТЕРМОпластырь металлокорд. Rossvik 135х445 мм (5 шт.), RS-543 (термо)</t>
  </si>
  <si>
    <t>ТЕРМОпластырь металлокорд. Rossvik 245х590 мм (1 шт.), RS-551 (термо)</t>
  </si>
  <si>
    <t>Заплаты универсальные, для ремонта радиальных шин и камер:</t>
  </si>
  <si>
    <t>Пластырь кордовый радиальный "Centech"</t>
  </si>
  <si>
    <t>Заплаты для ремонта камер "2-Way":</t>
  </si>
  <si>
    <t>Заплаты универсальные "Ultra" для ремонта радиальных шин и камер:</t>
  </si>
  <si>
    <t>249UL</t>
  </si>
  <si>
    <t>250UL</t>
  </si>
  <si>
    <t>251UL</t>
  </si>
  <si>
    <t>291UL</t>
  </si>
  <si>
    <t>292UL</t>
  </si>
  <si>
    <t> Грибки Tech для ремонта проколов шин:</t>
  </si>
  <si>
    <t>Ножки грибков Tech</t>
  </si>
  <si>
    <t>250-1</t>
  </si>
  <si>
    <t>251-1</t>
  </si>
  <si>
    <t>252-1</t>
  </si>
  <si>
    <t>291-1</t>
  </si>
  <si>
    <t>253-1</t>
  </si>
  <si>
    <t>Ножка грибка Tech, 6 мм (20 шт.)</t>
  </si>
  <si>
    <t>Ножка грибка Tech, 9 мм (20 шт.)</t>
  </si>
  <si>
    <t>Ножка грибка Tech, 13 мм (20 шт.)</t>
  </si>
  <si>
    <t>Ножка грибка Tech, 15 мм (10 шт.)</t>
  </si>
  <si>
    <t>Ножка грибка Tech, 23 мм (10 шт.)</t>
  </si>
  <si>
    <t>Жгуты Tech с кордом для ремонта бескамерных покрышек.</t>
  </si>
  <si>
    <t>Грибок Tech UL ножка диаметром 3 мм (24 шт.)</t>
  </si>
  <si>
    <t>Грибок Tech UL ножка диаметром 6 мм (14 шт.)</t>
  </si>
  <si>
    <t>Грибок Tech UL ножка диаметром 9 мм (14 шт.)</t>
  </si>
  <si>
    <t>Грибок Tech UL ножка диаметром 13 мм, армир. подложка (10 шт.)</t>
  </si>
  <si>
    <t>Грибок Tech UL ножка диаметром 15 мм, армир. подложка (10 шт.)</t>
  </si>
  <si>
    <t>Грибок Tech для диагональных шин, ножка диаметром 15 мм (6 шт.)</t>
  </si>
  <si>
    <t>Грибок Tech для диагональных шин, ножка диаметром 23 мм (6 шт.)</t>
  </si>
  <si>
    <t>Заплатка камерная Tech (круглая) 25 мм (140шт)</t>
  </si>
  <si>
    <t>Заплатка камерная Tech (круглая) 35 мм (50шт)</t>
  </si>
  <si>
    <t>Заплатка камерная Tech (круглая) 45 мм (40шт)</t>
  </si>
  <si>
    <t>Заплатка камерная Tech (круглая) 60 мм (30шт)</t>
  </si>
  <si>
    <t>Заплатка камерная Tech (круглая) 80 мм (20шт)</t>
  </si>
  <si>
    <t>Заплатка камерная Tech (круглая) 100 мм (20шт)</t>
  </si>
  <si>
    <t>Заплатка камерная Tech (круглая) 125 мм (10шт)</t>
  </si>
  <si>
    <t>Заплатка камерная Tech (овальная) 40х30 мм (100шт)</t>
  </si>
  <si>
    <t>Заплатка камерная Tech (овальная) 65х40 мм (30шт)</t>
  </si>
  <si>
    <t>Заплатка камерная Tech (овальная) 100х50 мм (20шт)</t>
  </si>
  <si>
    <t>Заплатка камерная Tech (овальная) 150х70 мм (20шт)</t>
  </si>
  <si>
    <t>Заплатка камерная Tech (овальная) 160х100 мм (10шт)</t>
  </si>
  <si>
    <t>Заплатка универсальная Tech 65 мм (50шт)</t>
  </si>
  <si>
    <t>Жгуты Tech с кордом Permacure II, длина 95 мм, тонкие (50 шт.)</t>
  </si>
  <si>
    <t>Жгуты Tech установка без клея для ремонта бескамерных покрышек.</t>
  </si>
  <si>
    <t>704Е</t>
  </si>
  <si>
    <t>706-1</t>
  </si>
  <si>
    <t>Тальк Tech, 450 гр.</t>
  </si>
  <si>
    <t>Гель Tech RIM EASE монтажный/демонтажный, 3,8 л.</t>
  </si>
  <si>
    <t>722U</t>
  </si>
  <si>
    <t>Гель концентрат Tech MOUNT-O-MATIC монтажный, 475 мл.</t>
  </si>
  <si>
    <t>Герметик бортов шин Tech BEAD SEALER, 945 мл.</t>
  </si>
  <si>
    <t>Герметик для заплат Tech SECURITY COAT, 470 мл.</t>
  </si>
  <si>
    <t>Жидкость для определения проколов Tech TECH-CHEK (концентрат), 945 мл.</t>
  </si>
  <si>
    <t>Клей Tech CHEMICAL VULCANIZING FLUID, 230 мл.</t>
  </si>
  <si>
    <t>Клей Tech CHEMICAL VULCANIZING FLUID, 945 мл.</t>
  </si>
  <si>
    <t>Паста Tech TIRE &amp; TUBE COMPOUND монтажная (желе концентрат), 3,63 кг.</t>
  </si>
  <si>
    <t>Паста Tech монтажная/демонтажная, 5 кг.</t>
  </si>
  <si>
    <t>783-5Е</t>
  </si>
  <si>
    <t>Очиститель Tech RUB-O-MATIC, 945 мл.</t>
  </si>
  <si>
    <t>Клей для горячей вулканизации Tech TEMVULK, 945 мл.</t>
  </si>
  <si>
    <t>951</t>
  </si>
  <si>
    <t>Мел маркировочный Tech (желтый), 12 шт.</t>
  </si>
  <si>
    <t>Мел маркировочный Tech (белый), 12 шт.</t>
  </si>
  <si>
    <t>Паста монтажная (ведро), 5 кг.</t>
  </si>
  <si>
    <t>Мел маркировочный Rossvik (белый), 10 шт.</t>
  </si>
  <si>
    <t>Мел маркировочный Rossvik (желтый), 10 шт.</t>
  </si>
  <si>
    <t>Тальк Rossvik, 0,4 кг.</t>
  </si>
  <si>
    <t>Герметик бортов шин Rossvik, 1 кг. (банка с кистью)</t>
  </si>
  <si>
    <t>Герметик бескамерного слоя Rossvik, 1 кг. (банка с кистью)</t>
  </si>
  <si>
    <t>Резина сырая Rossvik, 0,8 мм, 500 гр.</t>
  </si>
  <si>
    <t>Резина сырая Rossvik, 1,3 мм, 500 гр.</t>
  </si>
  <si>
    <t>Резина сырая Rossvik, 3,0 мм, 500 гр.</t>
  </si>
  <si>
    <t>951Y</t>
  </si>
  <si>
    <t>Держатель мела</t>
  </si>
  <si>
    <t>949</t>
  </si>
  <si>
    <t>МАТЕРИАЛЫ Tip Top (Германия):</t>
  </si>
  <si>
    <t>Заплатка камерная Tip Top F1 (круглая) 25 мм (100шт)</t>
  </si>
  <si>
    <t>Заплатка камерная Tip Top №0 (круглая) 30 мм (100шт)</t>
  </si>
  <si>
    <t>500 0029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</si>
  <si>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</si>
  <si>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</si>
  <si>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</si>
  <si>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</si>
  <si>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</si>
  <si>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</si>
  <si>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</si>
  <si>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</si>
  <si>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</si>
  <si>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</si>
  <si>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Заплатка камерная Tip Top F2 (овальная) 25х50 мм (100шт)</t>
  </si>
  <si>
    <t>Пластырь кордовый Rossvik 90х135 мм/2 (10 шт.), R-20</t>
  </si>
  <si>
    <t>Заплатка камерная Tip Top №5 (круглая) 94 мм (10шт)</t>
  </si>
  <si>
    <t>Заплатка камерная Tip Top №3 (круглая) 54 мм (30шт)</t>
  </si>
  <si>
    <t>Заплатка камерная Tip Top №2 (круглая) 45 мм (30шт)</t>
  </si>
  <si>
    <t>Заплатка камерная Tip Top №1 (круглая) 37 мм (30шт)</t>
  </si>
  <si>
    <t>Заплатка камерная Tip Top №4 (круглая) 75 мм (30шт)</t>
  </si>
  <si>
    <t>Заплатка камерная Tip Top №6 (круглая) 116 мм (10шт)</t>
  </si>
  <si>
    <t>Заплатка камерная Tip Top №7 (овальная) 37х74 мм (30шт)</t>
  </si>
  <si>
    <t>Заплатка камерная Tip Top №7B (овальная) 75х150 мм (10шт)</t>
  </si>
  <si>
    <t>Заплаты универсальные для ремонта радиальных шин и камер:</t>
  </si>
  <si>
    <t>Заплатка универсальная Tip Top UP3 27х27 мм (100шт)</t>
  </si>
  <si>
    <t>Заплатка универсальная Tip Top UP4,5 37х37 мм (100шт)</t>
  </si>
  <si>
    <t>512 5020</t>
  </si>
  <si>
    <t>512 5040</t>
  </si>
  <si>
    <t>Заплатка универсальная Tip Top UP6 43х43 мм (50шт)</t>
  </si>
  <si>
    <t>512 5080</t>
  </si>
  <si>
    <t>512 5060</t>
  </si>
  <si>
    <t>Заплатка универсальная Tip Top UP8 55х55 мм (50шт)</t>
  </si>
  <si>
    <t>Заплатка универсальная Tip Top UP10 63х63 мм (50шт)</t>
  </si>
  <si>
    <t>512 5100</t>
  </si>
  <si>
    <t>512 5120</t>
  </si>
  <si>
    <t>Пластырь кордовый радиальный</t>
  </si>
  <si>
    <t xml:space="preserve"> 1 шт.</t>
  </si>
  <si>
    <t>Заплатка универсальная Tip Top UP12 63х63 мм, (усиленный резиновый слой) (30шт)</t>
  </si>
  <si>
    <t>512 1104</t>
  </si>
  <si>
    <t>512 1120</t>
  </si>
  <si>
    <t>Пластырь кордовый Tip Top TL-110 55х75 мм/1 (20 шт.), 512 1104</t>
  </si>
  <si>
    <t>Пластырь кордовый Tip Top TL-112 115х70 мм/1 (10 шт.), 512 1120</t>
  </si>
  <si>
    <t>512 1140</t>
  </si>
  <si>
    <t>Пластырь кордовый Tip Top TL-114 130х85 мм/1 (10 шт.), 512 1140</t>
  </si>
  <si>
    <t>512 1159</t>
  </si>
  <si>
    <t>512 1160</t>
  </si>
  <si>
    <t>512 1207</t>
  </si>
  <si>
    <t>512 1221</t>
  </si>
  <si>
    <t>512 1245</t>
  </si>
  <si>
    <t>Пластырь кордовый Tip Top TL-120 80х125 мм/2 (10 шт.), 512 1207</t>
  </si>
  <si>
    <t>Пластырь кордовый Tip Top TL-116 67х104 мм/1 (10 шт.), 512 1160</t>
  </si>
  <si>
    <t>Пластырь кордовый Tip Top TL-115 75х90 мм/1 (20 шт.), 512 1159</t>
  </si>
  <si>
    <t>Пластырь кордовый Tip Top TL-122 75х175 мм/2 (1 шт.), 512 1221</t>
  </si>
  <si>
    <t>Пластырь кордовый Tip Top TL-124 75х220 мм/2 (1 шт.), 512 1245</t>
  </si>
  <si>
    <t>512 1252</t>
  </si>
  <si>
    <t>Пластырь кордовый Tip Top TL-125 115х125 мм/3 (1 шт.), 512 1252</t>
  </si>
  <si>
    <t>512 1269</t>
  </si>
  <si>
    <t>Пластырь кордовый Tip Top TL-126 75х260 мм/3 (1 шт.), 512 1269</t>
  </si>
  <si>
    <t>512 1283</t>
  </si>
  <si>
    <t>Пластырь кордовый Tip Top TL-128 75х330 мм/3 (1 шт.), 512 1283</t>
  </si>
  <si>
    <t>512 1360</t>
  </si>
  <si>
    <t>Пластырь кордовый Tip Top TL-135 148х203 мм/4 (1 шт.), 512 1360</t>
  </si>
  <si>
    <t>512 1403</t>
  </si>
  <si>
    <t>Пластырь кордовый Tip Top TL-140 100х195 мм/3 (1 шт.), 512 1403</t>
  </si>
  <si>
    <t>Пластырь кордовый Rossvik 105х120 мм/2 (10 шт.), R-19</t>
  </si>
  <si>
    <t>512 1427</t>
  </si>
  <si>
    <t>Пластырь кордовый Tip Top TL-142 130х260 мм/4 (1 шт.), 512 1427</t>
  </si>
  <si>
    <t>512 1441</t>
  </si>
  <si>
    <t>Пластырь кордовый Tip Top TL-144 130х335 мм/4 (1 шт.), 512 1441</t>
  </si>
  <si>
    <t>512 1465</t>
  </si>
  <si>
    <t>Пластырь кордовый Tip Top TL-146 180х440 мм/4 (1 шт.), 512 1465</t>
  </si>
  <si>
    <t>Пластырь с арамидовым кордом для радиальных покрышек.</t>
  </si>
  <si>
    <t>512 5314</t>
  </si>
  <si>
    <t>Пластырь кордовый Tip Top 531 aramid  88х165 мм (1 шт.), 512 5314</t>
  </si>
  <si>
    <t>512 5376</t>
  </si>
  <si>
    <t>Пластырь кордовый Tip Top 537 aramid  100х285 мм (1 шт.), 512 5376</t>
  </si>
  <si>
    <t>512 5352</t>
  </si>
  <si>
    <t>Пластырь кордовый Tip Top 535 aramid  95х245 мм (1 шт.), 512 5352</t>
  </si>
  <si>
    <t>512 5390</t>
  </si>
  <si>
    <t>Пластырь кордовый Tip Top 539 aramid  105х325 мм (1 шт.), 512 5390</t>
  </si>
  <si>
    <t>512 5410</t>
  </si>
  <si>
    <t>Пластырь кордовый Tip Top 541 aramid  110х365 мм (1 шт.), 512 5410</t>
  </si>
  <si>
    <t>512 5431</t>
  </si>
  <si>
    <t>Пластырь кордовый Tip Top 543 aramid  120х445 мм (1 шт.), 512 5410</t>
  </si>
  <si>
    <t>512 9310</t>
  </si>
  <si>
    <t>Пластырь металлокорд. Tip Top 331 75х165 мм (1 шт.), 512 9310</t>
  </si>
  <si>
    <t>512 9330</t>
  </si>
  <si>
    <t>512 9350</t>
  </si>
  <si>
    <t>Пластырь металлокорд. Tip Top 333 90х205 мм (1 шт.), 512 9330</t>
  </si>
  <si>
    <t>Пластырь металлокорд. Tip Top 335 90х245 мм (1 шт.), 512 9350</t>
  </si>
  <si>
    <t>512 9370</t>
  </si>
  <si>
    <t>Пластырь металлокорд. Tip Top 337 100х285 мм (1 шт.), 512 9370</t>
  </si>
  <si>
    <t>512 9390</t>
  </si>
  <si>
    <t>Пластырь металлокорд. Tip Top 339 105х225 мм (1 шт.), 512 9390</t>
  </si>
  <si>
    <t>Пластырь металлокорд. для радиальных покрышек.</t>
  </si>
  <si>
    <t>Пластырь кордовый для диагональных покрышек.</t>
  </si>
  <si>
    <t>512 6037</t>
  </si>
  <si>
    <t>Пластырь кордовый диагональный Tip Top PN03 100 мм (1 шт.), 512 6037</t>
  </si>
  <si>
    <t>512 6044</t>
  </si>
  <si>
    <t>Пластырь кордовый диагональный Tip Top PN04 120 мм (1 шт.), 512 6044</t>
  </si>
  <si>
    <t>512 6051</t>
  </si>
  <si>
    <t>Пластырь кордовый диагональный Tip Top PN05 160 мм (1 шт.), 512 6051</t>
  </si>
  <si>
    <t>512 6068</t>
  </si>
  <si>
    <t>Пластырь кордовый диагональный Tip Top PN06 235 мм (1 шт.), 512 6068</t>
  </si>
  <si>
    <t>512 6075</t>
  </si>
  <si>
    <t>Пластырь кордовый диагональный Tip Top PN07 295 мм (1 шт.), 512 6075</t>
  </si>
  <si>
    <t>512 6082</t>
  </si>
  <si>
    <t>Пластырь кордовый диагональный Tip Top PN08 345 мм (1 шт.), 512 6082</t>
  </si>
  <si>
    <t>512 6147</t>
  </si>
  <si>
    <t>Пластырь кордовый диагональный Tip Top PN08S 345 мм (1 шт.), 512 6147</t>
  </si>
  <si>
    <t>512 6219</t>
  </si>
  <si>
    <t>Пластырь кордовый диагональный Tip Top PN021 370 мм (1 шт.), 512 6219</t>
  </si>
  <si>
    <t>512 6226</t>
  </si>
  <si>
    <t>Пластырь кордовый диагональный Tip Top PN022 510 мм (1 шт.), 512 6226</t>
  </si>
  <si>
    <t>512 6233</t>
  </si>
  <si>
    <t>Пластырь кордовый диагональный Tip Top PN023 255 мм (1 шт.), 512 6233</t>
  </si>
  <si>
    <t>512 6240</t>
  </si>
  <si>
    <t>Пластырь кордовый диагональный Tip Top PN024 370 мм (1 шт.), 512 6240</t>
  </si>
  <si>
    <t>511 1964</t>
  </si>
  <si>
    <t>512 3058</t>
  </si>
  <si>
    <t>Грибок Tip Top A3 ножка диаметром 3 мм (5 шт.), 511 1964</t>
  </si>
  <si>
    <t>Грибок Tip Top A6 ножка диаметром 6 мм (4 шт.), 512 3058</t>
  </si>
  <si>
    <t>512 3106</t>
  </si>
  <si>
    <t>Грибок Tip Top В8 ножка диаметром 8 мм (4 шт.), 512 3106</t>
  </si>
  <si>
    <t>512 3216</t>
  </si>
  <si>
    <t>Грибок Tip Top A4,5 ножка диаметром 4,5 мм (4 шт.), 512 3216</t>
  </si>
  <si>
    <t>512 3144</t>
  </si>
  <si>
    <t>Грибок Tip Top В10 ножка диаметром 10 мм (4 шт.), 512 3144</t>
  </si>
  <si>
    <t>Ножка грибка Tip Top, 10 мм (20 шт.)</t>
  </si>
  <si>
    <t>510 1928</t>
  </si>
  <si>
    <t>510 1935</t>
  </si>
  <si>
    <t>Ножка грибка Tip Top, 6 мм (60 шт.)</t>
  </si>
  <si>
    <t>510 1942</t>
  </si>
  <si>
    <t>Ножка грибка Tip Top, 8 мм (60 шт.)</t>
  </si>
  <si>
    <t>510 1959</t>
  </si>
  <si>
    <t>Ножка грибка Tip Top, 12 мм (20 шт.)</t>
  </si>
  <si>
    <t>Ножки грибков</t>
  </si>
  <si>
    <t>510 3706</t>
  </si>
  <si>
    <t>Набор якорей для вставки Tip Top (40 шт.)</t>
  </si>
  <si>
    <t>Клей Tip Top для камерных заплат, 60 гр.</t>
  </si>
  <si>
    <t>Клей Tip Top для камерных заплат, 70 гр.</t>
  </si>
  <si>
    <t>Клей Tip Top для камерных заплат, 175 гр.</t>
  </si>
  <si>
    <t>Клей Tip Top для камерных заплат, 500 гр.</t>
  </si>
  <si>
    <t>Очиститель Tip Top, 0,25 л.</t>
  </si>
  <si>
    <t>Очиститель Tip Top (аэрозоль), 0,5 л.</t>
  </si>
  <si>
    <t>Очиститель Tip Top, 5,0 л.</t>
  </si>
  <si>
    <t>Клей Tip Top синий для кордовых заплат, 225 гр.</t>
  </si>
  <si>
    <t>Клей Tip Top синий для кордовых заплат, 500 гр.</t>
  </si>
  <si>
    <t>Клей Tip Top синий для кордовых заплат, 650 гр.</t>
  </si>
  <si>
    <t>Клей Tip Top синий для кордовых заплат, 1 кг.</t>
  </si>
  <si>
    <t>515 9365</t>
  </si>
  <si>
    <t>515 0373</t>
  </si>
  <si>
    <t>515 9389</t>
  </si>
  <si>
    <t>515 0387</t>
  </si>
  <si>
    <t>505 9685</t>
  </si>
  <si>
    <t>505 9692</t>
  </si>
  <si>
    <t>505 9702</t>
  </si>
  <si>
    <t>505 9719</t>
  </si>
  <si>
    <t>505 9142</t>
  </si>
  <si>
    <t>505 9159</t>
  </si>
  <si>
    <t>505 0196</t>
  </si>
  <si>
    <t>505 9245</t>
  </si>
  <si>
    <t>515 0547</t>
  </si>
  <si>
    <t>Клей Tip Top OTR cиний, 1 кг.</t>
  </si>
  <si>
    <t>Клей Tip Top OTR синий, 6 кг.</t>
  </si>
  <si>
    <t>Герметик внутреннего слоя Tip Top, 175 гр.</t>
  </si>
  <si>
    <t>Герметик внутреннего слоя Tip Top, 650 гр.</t>
  </si>
  <si>
    <t>515 9028</t>
  </si>
  <si>
    <t>515 9004</t>
  </si>
  <si>
    <t>516 9207</t>
  </si>
  <si>
    <t>516 9214</t>
  </si>
  <si>
    <t>Кисть для банки, 350 гр.</t>
  </si>
  <si>
    <t>595 8353</t>
  </si>
  <si>
    <t>Кисть</t>
  </si>
  <si>
    <t>595 8315</t>
  </si>
  <si>
    <t>Крышка с держателем под кисть</t>
  </si>
  <si>
    <t>593 0481</t>
  </si>
  <si>
    <t>Паста для рук Tip Top Hand-Cleaner SUPER, 4 кг.</t>
  </si>
  <si>
    <t>595 8346</t>
  </si>
  <si>
    <t>593 2150</t>
  </si>
  <si>
    <t>Паста для рук Tip Top, 250 гр.</t>
  </si>
  <si>
    <t>593 0553</t>
  </si>
  <si>
    <t>593 0539</t>
  </si>
  <si>
    <t>Паста монтажная Tip Top W-EM (крем), 5 кг.</t>
  </si>
  <si>
    <t>Паста монтажная Tip Top WAX-H, 5 кг.</t>
  </si>
  <si>
    <t>Герметик борта Tip Top, 5,0 л.</t>
  </si>
  <si>
    <t>Герметик борта Tip Top, 1,0 л.</t>
  </si>
  <si>
    <t>593 0649</t>
  </si>
  <si>
    <t>593 0814</t>
  </si>
  <si>
    <t>593 0807</t>
  </si>
  <si>
    <t>Тальк Tip Top, 0,5 кг.</t>
  </si>
  <si>
    <t>Банка для аэрозоля</t>
  </si>
  <si>
    <t>593 0144</t>
  </si>
  <si>
    <t>R-0144</t>
  </si>
  <si>
    <t>Ремкоплект для банки (набор 5 шт.)</t>
  </si>
  <si>
    <t>516 1164</t>
  </si>
  <si>
    <t>517 7420</t>
  </si>
  <si>
    <t>516 1243</t>
  </si>
  <si>
    <t>516 1250</t>
  </si>
  <si>
    <t>516 1267</t>
  </si>
  <si>
    <t>516 1009</t>
  </si>
  <si>
    <t>516 1274</t>
  </si>
  <si>
    <t>516 9032</t>
  </si>
  <si>
    <t>516 9049</t>
  </si>
  <si>
    <t>517 1006</t>
  </si>
  <si>
    <t>517 1020</t>
  </si>
  <si>
    <t>517 1037</t>
  </si>
  <si>
    <t>517 1707</t>
  </si>
  <si>
    <t>517 1817</t>
  </si>
  <si>
    <t>517 3509</t>
  </si>
  <si>
    <t>517 3523</t>
  </si>
  <si>
    <t>Клей Tip Top MTR для горячей вулканизации, 700 гр.</t>
  </si>
  <si>
    <t>Клей Tip Top MTR для горячей вулканизации, 350 гр.</t>
  </si>
  <si>
    <t>TR-58MS</t>
  </si>
  <si>
    <t>вентиль грузовой б/к угол 45С  28мм</t>
  </si>
  <si>
    <t>TR-70MS</t>
  </si>
  <si>
    <t>вентиль грузовой б/к угол 27С  40мм</t>
  </si>
  <si>
    <t>TR-80MS</t>
  </si>
  <si>
    <t>вентиль грузовой б/к угол 27С  50мм</t>
  </si>
  <si>
    <t>TR-90MS</t>
  </si>
  <si>
    <t>вентиль грузовой б/к угол 27С  60мм</t>
  </si>
  <si>
    <t>TR-100MS</t>
  </si>
  <si>
    <t>вентиль грузовой б/к угол 27С  70мм</t>
  </si>
  <si>
    <t>TR-500</t>
  </si>
  <si>
    <t>вентиль грузовой б/к</t>
  </si>
  <si>
    <t>TR-501</t>
  </si>
  <si>
    <t>TR-509</t>
  </si>
  <si>
    <t xml:space="preserve">вентиль грузовой </t>
  </si>
  <si>
    <t>TR-511</t>
  </si>
  <si>
    <t>TR-544</t>
  </si>
  <si>
    <t>TR-544D</t>
  </si>
  <si>
    <t>TR-570C</t>
  </si>
  <si>
    <t>TR-571</t>
  </si>
  <si>
    <t>TR-573C</t>
  </si>
  <si>
    <t>TR-575T</t>
  </si>
  <si>
    <t>ГК-135</t>
  </si>
  <si>
    <t>вентиль грузовой ремонтный  4шт.</t>
  </si>
  <si>
    <t>ГК-145</t>
  </si>
  <si>
    <t>ТК</t>
  </si>
  <si>
    <t>ремонтный вентиль тракт. (4шт)</t>
  </si>
  <si>
    <t>TR-1175</t>
  </si>
  <si>
    <t>вентиль для камер грузовой</t>
  </si>
  <si>
    <t>TR-30211</t>
  </si>
  <si>
    <t>TR-3063</t>
  </si>
  <si>
    <t>TR-3121</t>
  </si>
  <si>
    <t>вентиль грузовой</t>
  </si>
  <si>
    <t>TR-3131</t>
  </si>
  <si>
    <t>TR-3141</t>
  </si>
  <si>
    <t>TR-413</t>
  </si>
  <si>
    <t>набор вентилей 32мм (100шт)</t>
  </si>
  <si>
    <t>TR-414</t>
  </si>
  <si>
    <t>набор вентилей 38мм (100шт)</t>
  </si>
  <si>
    <t>TR-414C</t>
  </si>
  <si>
    <t>TR-415</t>
  </si>
  <si>
    <t>вентиль</t>
  </si>
  <si>
    <t>TR-416</t>
  </si>
  <si>
    <t>вентиль металл</t>
  </si>
  <si>
    <t>TR-418</t>
  </si>
  <si>
    <t>вентиль 50мм</t>
  </si>
  <si>
    <t>TR-425</t>
  </si>
  <si>
    <t>TR-438</t>
  </si>
  <si>
    <t>вентиль тонкий 31мм</t>
  </si>
  <si>
    <t>TR-2024L</t>
  </si>
  <si>
    <t>вентиль метал 42мм</t>
  </si>
  <si>
    <t>VIM-140</t>
  </si>
  <si>
    <t>вентиль метал 40мм</t>
  </si>
  <si>
    <t>ЛК-413</t>
  </si>
  <si>
    <t>ремонтный вентиль лег. (10шт)</t>
  </si>
  <si>
    <t>08-1001-R</t>
  </si>
  <si>
    <t>набор колпачков пластик красный (100шт)</t>
  </si>
  <si>
    <t>08-1002-B</t>
  </si>
  <si>
    <t>набор колпачков пластик синий (100шт)</t>
  </si>
  <si>
    <t>08-1003-G</t>
  </si>
  <si>
    <t>набор колпачков пластик зеленый (100шт)</t>
  </si>
  <si>
    <t>08-1001</t>
  </si>
  <si>
    <t>набор колпачков пластик черный (100шт)</t>
  </si>
  <si>
    <t>08-1003</t>
  </si>
  <si>
    <t>набор колпачков металл (100шт)</t>
  </si>
  <si>
    <t>08-1005</t>
  </si>
  <si>
    <t>набор колпачков хром (100шт)</t>
  </si>
  <si>
    <t>17-490НТ</t>
  </si>
  <si>
    <t>набор ниппелей (100шт)</t>
  </si>
  <si>
    <t>17-495</t>
  </si>
  <si>
    <t>удлинитель металл. 140мм</t>
  </si>
  <si>
    <t>17-497</t>
  </si>
  <si>
    <t>удлинитель пластик 28мм</t>
  </si>
  <si>
    <t>17-563</t>
  </si>
  <si>
    <t>удлинитель металл. 135С</t>
  </si>
  <si>
    <t>17-564</t>
  </si>
  <si>
    <t>удлинитель металл. 90С</t>
  </si>
  <si>
    <t>17-580</t>
  </si>
  <si>
    <t xml:space="preserve">удлинитель для двойных колес 180мм </t>
  </si>
  <si>
    <t>17-580M</t>
  </si>
  <si>
    <t>удлинитель резиновый в металл оплетке 250 мм</t>
  </si>
  <si>
    <t>17-581</t>
  </si>
  <si>
    <t xml:space="preserve">удлинитель резиновый 210мм </t>
  </si>
  <si>
    <t>Вентили</t>
  </si>
  <si>
    <t>LIW-305F</t>
  </si>
  <si>
    <t>гайковерт "Linson&amp;Bright" 1/2 900 Нм</t>
  </si>
  <si>
    <t>PAW-04004</t>
  </si>
  <si>
    <t>гайковерт "Licota"1/2" 1017 Нм</t>
  </si>
  <si>
    <t>PAW-04048</t>
  </si>
  <si>
    <t>гайковерт "Licota" 1/2" 1085 Нм, композитный</t>
  </si>
  <si>
    <t>LAD-120</t>
  </si>
  <si>
    <t>пневмодрель 25000 об/мин</t>
  </si>
  <si>
    <t>LAD-127</t>
  </si>
  <si>
    <t>пневмодрель 22000 об/мин</t>
  </si>
  <si>
    <t>LDL-1011</t>
  </si>
  <si>
    <t>пневмодрель 20000 об/мин</t>
  </si>
  <si>
    <t>LDL-245</t>
  </si>
  <si>
    <t>пневмодрель 3000 об/мин</t>
  </si>
  <si>
    <t>60D(PM-08)</t>
  </si>
  <si>
    <t>пистолет-манометр  10бар</t>
  </si>
  <si>
    <t>39-000</t>
  </si>
  <si>
    <t>пистолет-манометр Schrader (0-12 bar)</t>
  </si>
  <si>
    <t>39-003</t>
  </si>
  <si>
    <t>пистолет-манометр Schrader (0-6 bar)</t>
  </si>
  <si>
    <t>НА-4967</t>
  </si>
  <si>
    <t>ключ торцевой 17мм дл. 1/2</t>
  </si>
  <si>
    <t>НА-4969</t>
  </si>
  <si>
    <t>ключ торцевой 19мм дл. 1/2</t>
  </si>
  <si>
    <t>НА-4971</t>
  </si>
  <si>
    <t>ключ торцевой 21мм дл. 1/2</t>
  </si>
  <si>
    <t>НА-4974</t>
  </si>
  <si>
    <t>ключ торцевой 24мм дл. 1/2</t>
  </si>
  <si>
    <t>НА-4977</t>
  </si>
  <si>
    <t>ключ торцевой 27мм дл. 1/2</t>
  </si>
  <si>
    <t>НА-4967Т</t>
  </si>
  <si>
    <t>ключ торцевой 17мм  1/2 тонкий</t>
  </si>
  <si>
    <t>НА-4969Т</t>
  </si>
  <si>
    <t>ключ торцевой 19мм  1/2 тонкий</t>
  </si>
  <si>
    <t>НА-4971Т</t>
  </si>
  <si>
    <t>ключ торцевой 21мм  1/2 тонкий</t>
  </si>
  <si>
    <t>НА-4972Т</t>
  </si>
  <si>
    <t>ключ торцевой 22мм  1/2 тонкий</t>
  </si>
  <si>
    <t>НА-4977Т</t>
  </si>
  <si>
    <t>ключ торцевой 27мм  1/2 тонкий</t>
  </si>
  <si>
    <t>L-27D</t>
  </si>
  <si>
    <t>ключ торцевой грузовой 27мм 1" дл.</t>
  </si>
  <si>
    <t>L-30D</t>
  </si>
  <si>
    <t>ключ торцевой грузовой 30мм 1" дл.</t>
  </si>
  <si>
    <t>L-32D</t>
  </si>
  <si>
    <t>ключ торцевой грузовой 32мм 1" дл.</t>
  </si>
  <si>
    <t>L-33D</t>
  </si>
  <si>
    <t>ключ торцевой грузовой 33мм 1" дл.</t>
  </si>
  <si>
    <t>L-35D</t>
  </si>
  <si>
    <t>ключ торцевой грузовой 35мм 1" дл.</t>
  </si>
  <si>
    <t>L-36D</t>
  </si>
  <si>
    <t>ключ торцевой грузовой 36мм 1" дл.</t>
  </si>
  <si>
    <t>L-38D</t>
  </si>
  <si>
    <t>ключ торцевой грузовой 38мм 1" дл.</t>
  </si>
  <si>
    <t>L-41D</t>
  </si>
  <si>
    <t>ключ торцевой грузовой 41мм 1" дл.</t>
  </si>
  <si>
    <t>Пневмоинструмент</t>
  </si>
  <si>
    <t>Инструмент</t>
  </si>
  <si>
    <t>Т-102</t>
  </si>
  <si>
    <t>шило с металл. Ручкой 50мм</t>
  </si>
  <si>
    <t>Т-105</t>
  </si>
  <si>
    <t>шило с пистолетной ручкой 50мм</t>
  </si>
  <si>
    <t>Т-106</t>
  </si>
  <si>
    <t>шило с пистолетной ручкой 75мм</t>
  </si>
  <si>
    <t>Т-107</t>
  </si>
  <si>
    <t>напильник с пистолетной ручкой 80мм</t>
  </si>
  <si>
    <t>Т-109</t>
  </si>
  <si>
    <t>напильник спиральный 90мм</t>
  </si>
  <si>
    <t>Т-110</t>
  </si>
  <si>
    <t>напильник спиральный с пист. Ручкой 95мм</t>
  </si>
  <si>
    <t>Т-314</t>
  </si>
  <si>
    <t>ролик 38х6мм</t>
  </si>
  <si>
    <t>Т-314С</t>
  </si>
  <si>
    <t>ролик 38х3мм</t>
  </si>
  <si>
    <t>Т-314В</t>
  </si>
  <si>
    <t>ролик 50х6мм</t>
  </si>
  <si>
    <t>Т-314W</t>
  </si>
  <si>
    <t>ролик 40х38мм</t>
  </si>
  <si>
    <t>Т-103</t>
  </si>
  <si>
    <t xml:space="preserve">скребок </t>
  </si>
  <si>
    <t>Т-111</t>
  </si>
  <si>
    <t>инструмент для монтажа вентилей (пластик)</t>
  </si>
  <si>
    <t>Т-114</t>
  </si>
  <si>
    <t>Т-174</t>
  </si>
  <si>
    <t>экстрактор</t>
  </si>
  <si>
    <t>Т-976</t>
  </si>
  <si>
    <t>Т-979</t>
  </si>
  <si>
    <t>Т-120</t>
  </si>
  <si>
    <t>кисть для монтажной пасты</t>
  </si>
  <si>
    <t>BL012</t>
  </si>
  <si>
    <t>Ключ балонный 17х19х21х23</t>
  </si>
  <si>
    <t>BL012S</t>
  </si>
  <si>
    <t>Ключ балонный 17х19х21х1/2"</t>
  </si>
  <si>
    <t>08-1500</t>
  </si>
  <si>
    <t>монтажка 500мм</t>
  </si>
  <si>
    <t>08-1600</t>
  </si>
  <si>
    <t>монтажка 600мм</t>
  </si>
  <si>
    <t>инструмент для монтажа вентилей (металл)</t>
  </si>
  <si>
    <t>клещи-молоток для легковых а/м</t>
  </si>
  <si>
    <t>клещи-молоток для грузовых а/м</t>
  </si>
  <si>
    <t>Жгуты</t>
  </si>
  <si>
    <t>B200-3</t>
  </si>
  <si>
    <t>B200-4,5</t>
  </si>
  <si>
    <t>B200-6</t>
  </si>
  <si>
    <t>L-200</t>
  </si>
  <si>
    <t>L-210</t>
  </si>
  <si>
    <t>Жгуты резиновые Rossvik, 200х5мм, 25 шт.</t>
  </si>
  <si>
    <t>Жгуты резиновые Rossvik, 210х6мм, 25 шт.</t>
  </si>
  <si>
    <t>Шнуры ремонтные Rossvik (бутиловые), 200х3мм, 50 шт.</t>
  </si>
  <si>
    <t>Шнуры ремонтные Rossvik (бутиловые), 200х4,5мм, 25 шт.</t>
  </si>
  <si>
    <t>Шнуры ремонтные Rossvik (бутиловые), 200х6мм, 25 шт.</t>
  </si>
  <si>
    <t>Измеритель ширины диска</t>
  </si>
  <si>
    <t>T988</t>
  </si>
  <si>
    <t>14-211</t>
  </si>
  <si>
    <t>напильник 2-х ступенчатый</t>
  </si>
  <si>
    <t>Пластырь кордовый Rossvik 115х145 мм/3 (10 шт.), R-25</t>
  </si>
  <si>
    <t>Пластырь кордовый Rossvik 125х145 мм/2 (10 шт.), R-251</t>
  </si>
  <si>
    <t>Пластырь кордовый Rossvik 125х165 мм/2 (10 шт.), R-252</t>
  </si>
  <si>
    <t>ТЕРМОпластырь кордовый Rossvik 100х125 мм/2 (10 шт.), R-19 (термо)</t>
  </si>
  <si>
    <t>Грибки для бескамерных шин Rossvik (с проволочной ножкой) 7х45мм (30шт.)</t>
  </si>
  <si>
    <t>Грибки для бескамерных шин Rossvik (с проволочной ножкой) 9х62мм (15шт.)</t>
  </si>
  <si>
    <t>Грибки для бескамерных шин Rossvik (с проволочной ножкой) 12х68мм (15шт.) </t>
  </si>
  <si>
    <t>Жгуты Tech с кордом, длина 130 мм, (установка с клеем), (40 шт.)</t>
  </si>
  <si>
    <t>Жгуты Tech с кордом, длина 190 мм, (установка с клеем), (25 шт.)</t>
  </si>
  <si>
    <t>Жгуты Tech с кордом, длина 95 мм, (установка с клеем), (50 шт.)</t>
  </si>
  <si>
    <t>Жгуты Tech, длина 200 мм, коричневые, толстые, (установка без клея), (25 шт.)</t>
  </si>
  <si>
    <t>Жгуты Tech, длина 200 мм, черные, тонкие, (установка без клея), (30 шт.)</t>
  </si>
  <si>
    <t>Пластырь кордовый Tip Top TL-150 180х580 мм/5 (1 шт.), 512 1506</t>
  </si>
  <si>
    <t>512 1506</t>
  </si>
  <si>
    <t>Резина сырая Tip Top 0,8 мм, 0,5 кг.</t>
  </si>
  <si>
    <t>Резина сырая Tip Top 1,2 мм, 2,5 кг.</t>
  </si>
  <si>
    <t>Резина сырая Tip Top 3 мм, 0,33 кг.</t>
  </si>
  <si>
    <t>Резина сырая Tip Top 1 мм, 5,0 кг.</t>
  </si>
  <si>
    <t>Резина сырая Tip Top 3 мм, 5,0 кг.</t>
  </si>
  <si>
    <t>Компаунд Tip Top (А+В), 0,6 кг.</t>
  </si>
  <si>
    <t>Компаунд Tip Top (А+В), 1,3 кг.</t>
  </si>
  <si>
    <t>Набор термозаплат Tip Top 30 мм, 80 шт.</t>
  </si>
  <si>
    <t>Набор термозаплат Tip Top 37 мм, 50 шт.</t>
  </si>
  <si>
    <t>Набор термозаплат Tip Top 47 мм, 35 шт.</t>
  </si>
  <si>
    <t>Набор термозаплат Tip Top 70 мм, 20 шт.</t>
  </si>
  <si>
    <t>Набор термозаплат Tip Top 55х65 мм, 20 шт.</t>
  </si>
  <si>
    <t>Резина прослоечная Tip Top, 5,0 кг.</t>
  </si>
  <si>
    <t>Резина прослоечная Tip Top, 2,0 кг.</t>
  </si>
  <si>
    <t>Резина шнуровая для экструдера Tip Top (для боковой зоны), 12 кг.</t>
  </si>
  <si>
    <t>Резина шнуровая для экструдера Tip Top (для беговой дорожки), 12 кг.</t>
  </si>
  <si>
    <t>Резина очистительная для экструдера Tip Top, 5 кг.</t>
  </si>
  <si>
    <t>516 1180</t>
  </si>
  <si>
    <t>Очиститель Tip Top, 1,0 л.</t>
  </si>
  <si>
    <t>515 0554</t>
  </si>
  <si>
    <t>Пластырь кордовый диагональный Tip Top PN020 255 мм (1 шт.), 512 6202</t>
  </si>
  <si>
    <t>512 6202</t>
  </si>
  <si>
    <t>Пластырь кордовый диагональный Rossvik 255 мм/2, уг.135* (5 шт.), D-20</t>
  </si>
  <si>
    <t>Вентиль для с/х шин б/к 26,5, TR-618А</t>
  </si>
  <si>
    <t>TR-618А</t>
  </si>
  <si>
    <r>
      <rPr>
        <b/>
        <sz val="14"/>
        <color theme="1"/>
        <rFont val="Calibri"/>
        <family val="2"/>
        <charset val="204"/>
        <scheme val="minor"/>
      </rPr>
      <t>Оптово-розничный магазин г. Москва</t>
    </r>
    <r>
      <rPr>
        <sz val="14"/>
        <color theme="1"/>
        <rFont val="Calibri"/>
        <family val="2"/>
        <charset val="204"/>
        <scheme val="minor"/>
      </rPr>
      <t>: тел.: 8-903-722-35-04, 8-495-763-41-70, 8-499-610-18-12 //  e-mail: mgv-opt@mail.ru</t>
    </r>
  </si>
  <si>
    <r>
      <rPr>
        <b/>
        <sz val="14"/>
        <color theme="1"/>
        <rFont val="Calibri"/>
        <family val="2"/>
        <charset val="204"/>
        <scheme val="minor"/>
      </rPr>
      <t>Производство г. Петушки</t>
    </r>
    <r>
      <rPr>
        <sz val="14"/>
        <color theme="1"/>
        <rFont val="Calibri"/>
        <family val="2"/>
        <charset val="204"/>
        <scheme val="minor"/>
      </rPr>
      <t>: тел.: 8-919-008-32-95, 8-49243-2-21-92 //  e-mail: opt@mgv-balans.ru, mgv-balans@mail.ru</t>
    </r>
  </si>
  <si>
    <t>вентиль хром 38мм (100шт)</t>
  </si>
  <si>
    <t>04450</t>
  </si>
  <si>
    <t>Противовес балансировочный, адгезивный, для грузовых колес, скотч синий Италия - 200 гр.</t>
  </si>
  <si>
    <t>0065</t>
  </si>
  <si>
    <t>Противовес балансировочный, адгезивный, тонкий, для грузовых колес, скотч синий Италия - 100 гр.</t>
  </si>
  <si>
    <t>ГК-115</t>
  </si>
  <si>
    <t>Клей для горячей вулканизации Rossvik, 250 гр. (банка с кистью)</t>
  </si>
  <si>
    <t>Клей активатор Rossvik, 340 гр.(банка с кистью)</t>
  </si>
  <si>
    <t>Заплатка универсальная Tech 45 мм (40шт)</t>
  </si>
  <si>
    <t>Заплатка универсальная Tech 55 мм (25шт)</t>
  </si>
  <si>
    <t xml:space="preserve"> Противовес балансировочный для грузовых колес - 450 гр.</t>
  </si>
  <si>
    <t>1 шт</t>
  </si>
  <si>
    <t>Очиститель буферный Rossvik (спрей) 450 мл.</t>
  </si>
  <si>
    <t>Пластырь металлокорд. Rossvik 135х510 мм (1 шт.), RS-545</t>
  </si>
  <si>
    <t>ТЕРМОпластырь металлокорд. Rossvik 200х580 мм (1 шт.), RS-549 (термо)</t>
  </si>
  <si>
    <t>Герметик бескамерного слоя Rossvik, 500 гр. (банка с кистью)</t>
  </si>
  <si>
    <t xml:space="preserve"> ООО "МГВ Баланс"       </t>
  </si>
  <si>
    <t>Г-4-3</t>
  </si>
  <si>
    <t>Грибки для бескамерных шин Rossvik (с проволочной ножкой) 4х30мм (3шт.)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</si>
</sst>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р.&quot;"/>
    <numFmt numFmtId="165" formatCode="#,##0\ &quot;р.&quot;"/>
    <numFmt numFmtId="166" formatCode="#,##0.00_р_."/>
    <numFmt numFmtId="167" formatCode="#,##0.0\ &quot;р.&quot;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family val="2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/>
    </xf>
    <xf numFmtId="49" fontId="0" fillId="0" borderId="6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3" borderId="12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2" borderId="10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164" fontId="0" fillId="3" borderId="8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164" fontId="0" fillId="3" borderId="10" xfId="0" applyNumberFormat="1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0" fontId="0" fillId="2" borderId="0" xfId="0" applyFont="1" applyFill="1"/>
    <xf numFmtId="49" fontId="1" fillId="3" borderId="1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3" borderId="5" xfId="0" applyFont="1" applyFill="1" applyBorder="1"/>
    <xf numFmtId="0" fontId="0" fillId="3" borderId="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vertical="center"/>
    </xf>
    <xf numFmtId="0" fontId="0" fillId="3" borderId="5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left" vertical="center"/>
    </xf>
    <xf numFmtId="0" fontId="13" fillId="3" borderId="10" xfId="0" applyFont="1" applyFill="1" applyBorder="1"/>
    <xf numFmtId="166" fontId="13" fillId="3" borderId="1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5" fillId="3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4" fillId="0" borderId="1" xfId="1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14" fillId="0" borderId="1" xfId="1" applyNumberFormat="1" applyFont="1" applyFill="1" applyBorder="1" applyAlignment="1">
      <alignment vertical="top"/>
    </xf>
    <xf numFmtId="0" fontId="0" fillId="2" borderId="1" xfId="0" applyFont="1" applyFill="1" applyBorder="1"/>
    <xf numFmtId="49" fontId="15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vertical="center"/>
    </xf>
    <xf numFmtId="0" fontId="0" fillId="3" borderId="1" xfId="0" applyFont="1" applyFill="1" applyBorder="1"/>
    <xf numFmtId="164" fontId="0" fillId="7" borderId="1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0" fillId="7" borderId="4" xfId="0" applyNumberFormat="1" applyFont="1" applyFill="1" applyBorder="1" applyAlignment="1">
      <alignment horizontal="center" vertical="center"/>
    </xf>
    <xf numFmtId="165" fontId="13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6" fontId="13" fillId="7" borderId="1" xfId="1" applyNumberFormat="1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0" fontId="13" fillId="3" borderId="9" xfId="0" applyFont="1" applyFill="1" applyBorder="1"/>
    <xf numFmtId="166" fontId="13" fillId="3" borderId="5" xfId="1" applyNumberFormat="1" applyFont="1" applyFill="1" applyBorder="1" applyAlignment="1">
      <alignment horizontal="center" vertical="center"/>
    </xf>
    <xf numFmtId="166" fontId="13" fillId="3" borderId="10" xfId="1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165" fontId="0" fillId="7" borderId="1" xfId="0" applyNumberFormat="1" applyFont="1" applyFill="1" applyBorder="1" applyAlignment="1">
      <alignment horizontal="center" vertical="center"/>
    </xf>
    <xf numFmtId="165" fontId="13" fillId="7" borderId="1" xfId="1" applyNumberFormat="1" applyFont="1" applyFill="1" applyBorder="1" applyAlignment="1">
      <alignment horizontal="center" vertical="center"/>
    </xf>
    <xf numFmtId="166" fontId="13" fillId="7" borderId="1" xfId="1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164" fontId="7" fillId="7" borderId="0" xfId="0" applyNumberFormat="1" applyFont="1" applyFill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164" fontId="0" fillId="7" borderId="0" xfId="0" applyNumberFormat="1" applyFill="1" applyAlignment="1">
      <alignment vertical="center"/>
    </xf>
    <xf numFmtId="164" fontId="7" fillId="7" borderId="5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/>
    </xf>
    <xf numFmtId="0" fontId="13" fillId="0" borderId="1" xfId="2" applyFont="1" applyFill="1" applyBorder="1"/>
    <xf numFmtId="49" fontId="0" fillId="0" borderId="1" xfId="0" applyNumberFormat="1" applyFont="1" applyFill="1" applyBorder="1" applyAlignment="1">
      <alignment horizontal="left" vertical="center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64" fontId="0" fillId="7" borderId="1" xfId="0" applyNumberFormat="1" applyFont="1" applyFill="1" applyBorder="1" applyAlignment="1">
      <alignment vertical="center"/>
    </xf>
    <xf numFmtId="165" fontId="13" fillId="7" borderId="1" xfId="2" applyNumberFormat="1" applyFont="1" applyFill="1" applyBorder="1" applyAlignment="1">
      <alignment horizontal="right"/>
    </xf>
    <xf numFmtId="165" fontId="0" fillId="7" borderId="1" xfId="0" applyNumberFormat="1" applyFont="1" applyFill="1" applyBorder="1" applyAlignment="1">
      <alignment vertical="center"/>
    </xf>
    <xf numFmtId="167" fontId="0" fillId="7" borderId="1" xfId="0" applyNumberFormat="1" applyFont="1" applyFill="1" applyBorder="1" applyAlignment="1">
      <alignment vertical="center"/>
    </xf>
    <xf numFmtId="165" fontId="0" fillId="7" borderId="1" xfId="0" applyNumberFormat="1" applyFont="1" applyFill="1" applyBorder="1" applyAlignment="1">
      <alignment horizontal="right" vertical="center"/>
    </xf>
    <xf numFmtId="165" fontId="13" fillId="7" borderId="1" xfId="2" applyNumberFormat="1" applyFont="1" applyFill="1" applyBorder="1" applyAlignment="1"/>
    <xf numFmtId="0" fontId="18" fillId="0" borderId="1" xfId="0" applyFont="1" applyBorder="1" applyAlignment="1">
      <alignment horizontal="left" vertical="center"/>
    </xf>
    <xf numFmtId="0" fontId="18" fillId="0" borderId="8" xfId="0" applyFont="1" applyBorder="1"/>
    <xf numFmtId="166" fontId="18" fillId="7" borderId="1" xfId="1" applyNumberFormat="1" applyFont="1" applyFill="1" applyBorder="1" applyAlignment="1">
      <alignment horizontal="right" vertical="center"/>
    </xf>
    <xf numFmtId="165" fontId="0" fillId="7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0" fillId="0" borderId="0" xfId="0"/>
    <xf numFmtId="49" fontId="6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0" fillId="5" borderId="10" xfId="0" applyNumberForma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0" fontId="0" fillId="0" borderId="0" xfId="0"/>
    <xf numFmtId="0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0" fillId="7" borderId="10" xfId="0" applyNumberForma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/>
    </xf>
    <xf numFmtId="164" fontId="0" fillId="3" borderId="11" xfId="0" applyNumberForma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9" fontId="10" fillId="6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/>
    </xf>
    <xf numFmtId="9" fontId="10" fillId="6" borderId="3" xfId="0" applyNumberFormat="1" applyFont="1" applyFill="1" applyBorder="1" applyAlignment="1">
      <alignment horizontal="center" vertical="center"/>
    </xf>
    <xf numFmtId="9" fontId="10" fillId="6" borderId="4" xfId="0" applyNumberFormat="1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colors>
    <mruColors>
      <color rgb="FFFF4B2D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13</xdr:row>
      <xdr:rowOff>68523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386" y="1811860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3538526</xdr:colOff>
      <xdr:row>11</xdr:row>
      <xdr:rowOff>47626</xdr:rowOff>
    </xdr:from>
    <xdr:to>
      <xdr:col>1</xdr:col>
      <xdr:colOff>4348150</xdr:colOff>
      <xdr:row>13</xdr:row>
      <xdr:rowOff>242412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276" y="1881189"/>
          <a:ext cx="809624" cy="694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5569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809624" cy="704373"/>
        </a:xfrm>
        <a:prstGeom prst="rect">
          <a:avLst/>
        </a:prstGeom>
      </xdr:spPr>
    </xdr:pic>
    <xdr:clientData/>
  </xdr:twoCellAnchor>
  <xdr:twoCellAnchor editAs="oneCell">
    <xdr:from>
      <xdr:col>1</xdr:col>
      <xdr:colOff>3393281</xdr:colOff>
      <xdr:row>11</xdr:row>
      <xdr:rowOff>23811</xdr:rowOff>
    </xdr:from>
    <xdr:to>
      <xdr:col>1</xdr:col>
      <xdr:colOff>4464845</xdr:colOff>
      <xdr:row>13</xdr:row>
      <xdr:rowOff>238125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1031" y="1857374"/>
          <a:ext cx="1071564" cy="714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175679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061" y="1878535"/>
          <a:ext cx="591" cy="404550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13</xdr:row>
      <xdr:rowOff>70962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1905001"/>
          <a:ext cx="1" cy="523398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13</xdr:row>
      <xdr:rowOff>55561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1881186"/>
          <a:ext cx="797718" cy="531812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4349646</xdr:colOff>
      <xdr:row>13</xdr:row>
      <xdr:rowOff>238125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6" y="1881191"/>
          <a:ext cx="896830" cy="690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40216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5186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5270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896830" cy="685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7853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90500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8118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905003"/>
          <a:ext cx="1480" cy="5238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1917686</xdr:colOff>
      <xdr:row>11</xdr:row>
      <xdr:rowOff>21160</xdr:rowOff>
    </xdr:from>
    <xdr:to>
      <xdr:col>1</xdr:col>
      <xdr:colOff>1918277</xdr:colOff>
      <xdr:row>12</xdr:row>
      <xdr:rowOff>116148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1" y="1859485"/>
          <a:ext cx="591" cy="345019"/>
        </a:xfrm>
        <a:prstGeom prst="rect">
          <a:avLst/>
        </a:prstGeom>
      </xdr:spPr>
    </xdr:pic>
    <xdr:clientData/>
  </xdr:twoCellAnchor>
  <xdr:twoCellAnchor editAs="oneCell">
    <xdr:from>
      <xdr:col>1</xdr:col>
      <xdr:colOff>2943226</xdr:colOff>
      <xdr:row>11</xdr:row>
      <xdr:rowOff>47626</xdr:rowOff>
    </xdr:from>
    <xdr:to>
      <xdr:col>1</xdr:col>
      <xdr:colOff>2943227</xdr:colOff>
      <xdr:row>12</xdr:row>
      <xdr:rowOff>201931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1885951"/>
          <a:ext cx="1" cy="40433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3333751</xdr:colOff>
      <xdr:row>11</xdr:row>
      <xdr:rowOff>23811</xdr:rowOff>
    </xdr:from>
    <xdr:to>
      <xdr:col>1</xdr:col>
      <xdr:colOff>3336133</xdr:colOff>
      <xdr:row>12</xdr:row>
      <xdr:rowOff>186530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862136"/>
          <a:ext cx="2382" cy="412750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3452816</xdr:colOff>
      <xdr:row>11</xdr:row>
      <xdr:rowOff>47628</xdr:rowOff>
    </xdr:from>
    <xdr:to>
      <xdr:col>1</xdr:col>
      <xdr:colOff>3454296</xdr:colOff>
      <xdr:row>13</xdr:row>
      <xdr:rowOff>71438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41" y="1885953"/>
          <a:ext cx="1480" cy="52387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прайс-книжка-Москва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="90" zoomScaleNormal="90" workbookViewId="0">
      <selection sqref="A1:K2"/>
    </sheetView>
  </sheetViews>
  <sheetFormatPr defaultRowHeight="15" x14ac:dyDescent="0.25"/>
  <cols>
    <col min="1" max="1" width="9.7109375" customWidth="1"/>
    <col min="2" max="2" width="93.5703125" customWidth="1"/>
    <col min="3" max="3" width="13.7109375" style="6" hidden="1" customWidth="1"/>
    <col min="4" max="7" width="10.7109375" style="6" customWidth="1"/>
    <col min="8" max="8" width="10.7109375" customWidth="1"/>
    <col min="9" max="9" width="10.7109375" style="13" customWidth="1"/>
    <col min="10" max="10" width="13.85546875" bestFit="1" customWidth="1"/>
    <col min="11" max="11" width="24.5703125" customWidth="1"/>
    <col min="12" max="12" width="9.140625" hidden="1" customWidth="1"/>
  </cols>
  <sheetData>
    <row r="1" spans="1:14" ht="15" customHeight="1" x14ac:dyDescent="0.25">
      <c r="A1" s="227" t="s">
        <v>1034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4" ht="15" customHeight="1" x14ac:dyDescent="0.25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4" ht="15" customHeight="1" x14ac:dyDescent="0.25">
      <c r="A3" s="230" t="s">
        <v>1017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4" ht="1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4" ht="15" customHeight="1" x14ac:dyDescent="0.25">
      <c r="A5" s="230" t="s">
        <v>1016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4" ht="15" customHeight="1" x14ac:dyDescent="0.25">
      <c r="A6" s="230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4" ht="15" customHeight="1" x14ac:dyDescent="0.25">
      <c r="A7" s="242" t="s">
        <v>1</v>
      </c>
      <c r="B7" s="245" t="s">
        <v>2</v>
      </c>
      <c r="C7" s="10"/>
      <c r="D7" s="236" t="s">
        <v>49</v>
      </c>
      <c r="E7" s="236" t="s">
        <v>85</v>
      </c>
      <c r="F7" s="236" t="s">
        <v>67</v>
      </c>
      <c r="G7" s="236" t="s">
        <v>86</v>
      </c>
      <c r="H7" s="239" t="s">
        <v>87</v>
      </c>
      <c r="I7" s="248" t="s">
        <v>84</v>
      </c>
      <c r="J7" s="239" t="s">
        <v>88</v>
      </c>
      <c r="K7" s="231" t="s">
        <v>89</v>
      </c>
    </row>
    <row r="8" spans="1:14" x14ac:dyDescent="0.25">
      <c r="A8" s="243"/>
      <c r="B8" s="246"/>
      <c r="C8" s="7"/>
      <c r="D8" s="237"/>
      <c r="E8" s="237"/>
      <c r="F8" s="237"/>
      <c r="G8" s="237"/>
      <c r="H8" s="240"/>
      <c r="I8" s="249"/>
      <c r="J8" s="240"/>
      <c r="K8" s="232"/>
    </row>
    <row r="9" spans="1:14" x14ac:dyDescent="0.25">
      <c r="A9" s="243"/>
      <c r="B9" s="246"/>
      <c r="C9" s="7"/>
      <c r="D9" s="237"/>
      <c r="E9" s="237"/>
      <c r="F9" s="237"/>
      <c r="G9" s="237"/>
      <c r="H9" s="240"/>
      <c r="I9" s="249"/>
      <c r="J9" s="240"/>
      <c r="K9" s="232"/>
    </row>
    <row r="10" spans="1:14" x14ac:dyDescent="0.25">
      <c r="A10" s="244"/>
      <c r="B10" s="247"/>
      <c r="C10" s="8"/>
      <c r="D10" s="238"/>
      <c r="E10" s="238"/>
      <c r="F10" s="238"/>
      <c r="G10" s="238"/>
      <c r="H10" s="241"/>
      <c r="I10" s="250"/>
      <c r="J10" s="241"/>
      <c r="K10" s="232"/>
    </row>
    <row r="11" spans="1:14" ht="30" customHeight="1" x14ac:dyDescent="0.25">
      <c r="A11" s="235" t="s">
        <v>3</v>
      </c>
      <c r="B11" s="235"/>
      <c r="C11" s="235"/>
      <c r="D11" s="235"/>
      <c r="E11" s="235"/>
      <c r="F11" s="235"/>
      <c r="G11" s="235"/>
      <c r="H11" s="235"/>
      <c r="I11" s="235"/>
      <c r="J11" s="235"/>
      <c r="K11" s="12">
        <v>0</v>
      </c>
    </row>
    <row r="12" spans="1:14" ht="15.75" x14ac:dyDescent="0.25">
      <c r="A12" s="52"/>
      <c r="B12" s="30"/>
      <c r="C12" s="31"/>
      <c r="D12" s="31"/>
      <c r="E12" s="31"/>
      <c r="F12" s="31"/>
      <c r="G12" s="31"/>
      <c r="H12" s="177"/>
      <c r="I12" s="32"/>
      <c r="J12" s="61"/>
      <c r="K12" s="231" t="s">
        <v>117</v>
      </c>
    </row>
    <row r="13" spans="1:14" s="5" customFormat="1" x14ac:dyDescent="0.25">
      <c r="A13" s="53" t="s">
        <v>4</v>
      </c>
      <c r="B13" s="21" t="s">
        <v>55</v>
      </c>
      <c r="C13" s="22">
        <v>5.0000000000000001E-3</v>
      </c>
      <c r="D13" s="23">
        <v>100</v>
      </c>
      <c r="E13" s="23">
        <f>D13*C13</f>
        <v>0.5</v>
      </c>
      <c r="F13" s="24">
        <v>12</v>
      </c>
      <c r="G13" s="24">
        <f>F13*E13</f>
        <v>6</v>
      </c>
      <c r="H13" s="178">
        <v>246</v>
      </c>
      <c r="I13" s="25">
        <v>0</v>
      </c>
      <c r="J13" s="62">
        <f>((100-L13)*H13)*I13/100</f>
        <v>0</v>
      </c>
      <c r="K13" s="232"/>
      <c r="L13" s="5">
        <f>K11</f>
        <v>0</v>
      </c>
    </row>
    <row r="14" spans="1:14" s="5" customFormat="1" x14ac:dyDescent="0.25">
      <c r="A14" s="54" t="s">
        <v>5</v>
      </c>
      <c r="B14" s="26" t="s">
        <v>50</v>
      </c>
      <c r="C14" s="11" t="s">
        <v>68</v>
      </c>
      <c r="D14" s="27">
        <v>200</v>
      </c>
      <c r="E14" s="27">
        <f t="shared" ref="E14:E29" si="0">D14*C14</f>
        <v>1</v>
      </c>
      <c r="F14" s="27">
        <v>12</v>
      </c>
      <c r="G14" s="28">
        <f t="shared" ref="G14:G29" si="1">F14*E14</f>
        <v>12</v>
      </c>
      <c r="H14" s="179">
        <v>1239</v>
      </c>
      <c r="I14" s="25">
        <v>0</v>
      </c>
      <c r="J14" s="63">
        <f t="shared" ref="J14:J29" si="2">((100-L14)*H14)*I14/100</f>
        <v>0</v>
      </c>
      <c r="K14" s="232"/>
      <c r="L14" s="5">
        <f>K11</f>
        <v>0</v>
      </c>
    </row>
    <row r="15" spans="1:14" s="5" customFormat="1" x14ac:dyDescent="0.25">
      <c r="A15" s="54" t="s">
        <v>6</v>
      </c>
      <c r="B15" s="26" t="s">
        <v>51</v>
      </c>
      <c r="C15" s="11" t="s">
        <v>69</v>
      </c>
      <c r="D15" s="27">
        <v>100</v>
      </c>
      <c r="E15" s="27">
        <f t="shared" si="0"/>
        <v>1</v>
      </c>
      <c r="F15" s="27">
        <v>12</v>
      </c>
      <c r="G15" s="28">
        <f t="shared" si="1"/>
        <v>12</v>
      </c>
      <c r="H15" s="179">
        <v>1099</v>
      </c>
      <c r="I15" s="25">
        <v>0</v>
      </c>
      <c r="J15" s="63">
        <f t="shared" si="2"/>
        <v>0</v>
      </c>
      <c r="K15" s="232"/>
      <c r="L15" s="5">
        <f>K11</f>
        <v>0</v>
      </c>
    </row>
    <row r="16" spans="1:14" s="5" customFormat="1" x14ac:dyDescent="0.25">
      <c r="A16" s="54" t="s">
        <v>7</v>
      </c>
      <c r="B16" s="26" t="s">
        <v>52</v>
      </c>
      <c r="C16" s="11" t="s">
        <v>70</v>
      </c>
      <c r="D16" s="27">
        <v>100</v>
      </c>
      <c r="E16" s="27">
        <f t="shared" si="0"/>
        <v>1.5</v>
      </c>
      <c r="F16" s="27">
        <v>12</v>
      </c>
      <c r="G16" s="28">
        <f t="shared" si="1"/>
        <v>18</v>
      </c>
      <c r="H16" s="179">
        <v>1463</v>
      </c>
      <c r="I16" s="25">
        <v>0</v>
      </c>
      <c r="J16" s="63">
        <f t="shared" si="2"/>
        <v>0</v>
      </c>
      <c r="K16" s="233">
        <f>SUM(J13:J66)</f>
        <v>0</v>
      </c>
      <c r="L16" s="5">
        <f>K11</f>
        <v>0</v>
      </c>
      <c r="N16" s="9"/>
    </row>
    <row r="17" spans="1:12" x14ac:dyDescent="0.25">
      <c r="A17" s="55" t="s">
        <v>8</v>
      </c>
      <c r="B17" s="26" t="s">
        <v>53</v>
      </c>
      <c r="C17" s="11" t="s">
        <v>71</v>
      </c>
      <c r="D17" s="29">
        <v>100</v>
      </c>
      <c r="E17" s="27">
        <f t="shared" si="0"/>
        <v>2</v>
      </c>
      <c r="F17" s="29">
        <v>12</v>
      </c>
      <c r="G17" s="28">
        <f t="shared" si="1"/>
        <v>24</v>
      </c>
      <c r="H17" s="179">
        <v>1771</v>
      </c>
      <c r="I17" s="25">
        <v>0</v>
      </c>
      <c r="J17" s="63">
        <f t="shared" si="2"/>
        <v>0</v>
      </c>
      <c r="K17" s="234"/>
      <c r="L17" s="5">
        <f>K11</f>
        <v>0</v>
      </c>
    </row>
    <row r="18" spans="1:12" x14ac:dyDescent="0.25">
      <c r="A18" s="55" t="s">
        <v>9</v>
      </c>
      <c r="B18" s="26" t="s">
        <v>54</v>
      </c>
      <c r="C18" s="11" t="s">
        <v>72</v>
      </c>
      <c r="D18" s="29">
        <v>100</v>
      </c>
      <c r="E18" s="27">
        <f t="shared" si="0"/>
        <v>2.5</v>
      </c>
      <c r="F18" s="29">
        <v>10</v>
      </c>
      <c r="G18" s="28">
        <f t="shared" si="1"/>
        <v>25</v>
      </c>
      <c r="H18" s="179">
        <v>2107</v>
      </c>
      <c r="I18" s="25">
        <v>0</v>
      </c>
      <c r="J18" s="63">
        <f t="shared" si="2"/>
        <v>0</v>
      </c>
      <c r="L18" s="5">
        <f>K11</f>
        <v>0</v>
      </c>
    </row>
    <row r="19" spans="1:12" x14ac:dyDescent="0.25">
      <c r="A19" s="55" t="s">
        <v>10</v>
      </c>
      <c r="B19" s="26" t="s">
        <v>56</v>
      </c>
      <c r="C19" s="11" t="s">
        <v>73</v>
      </c>
      <c r="D19" s="29">
        <v>100</v>
      </c>
      <c r="E19" s="27">
        <f t="shared" si="0"/>
        <v>3</v>
      </c>
      <c r="F19" s="29">
        <v>8</v>
      </c>
      <c r="G19" s="28">
        <f t="shared" si="1"/>
        <v>24</v>
      </c>
      <c r="H19" s="179">
        <v>2534</v>
      </c>
      <c r="I19" s="25">
        <v>0</v>
      </c>
      <c r="J19" s="63">
        <f t="shared" si="2"/>
        <v>0</v>
      </c>
      <c r="L19" s="5">
        <f>K11</f>
        <v>0</v>
      </c>
    </row>
    <row r="20" spans="1:12" x14ac:dyDescent="0.25">
      <c r="A20" s="55" t="s">
        <v>11</v>
      </c>
      <c r="B20" s="26" t="s">
        <v>57</v>
      </c>
      <c r="C20" s="11" t="s">
        <v>74</v>
      </c>
      <c r="D20" s="29">
        <v>50</v>
      </c>
      <c r="E20" s="27">
        <f t="shared" si="0"/>
        <v>1.7500000000000002</v>
      </c>
      <c r="F20" s="29">
        <v>12</v>
      </c>
      <c r="G20" s="28">
        <f t="shared" si="1"/>
        <v>21.000000000000004</v>
      </c>
      <c r="H20" s="179">
        <v>1485</v>
      </c>
      <c r="I20" s="25">
        <v>0</v>
      </c>
      <c r="J20" s="63">
        <f t="shared" si="2"/>
        <v>0</v>
      </c>
      <c r="L20" s="5">
        <f>K11</f>
        <v>0</v>
      </c>
    </row>
    <row r="21" spans="1:12" x14ac:dyDescent="0.25">
      <c r="A21" s="55" t="s">
        <v>12</v>
      </c>
      <c r="B21" s="26" t="s">
        <v>58</v>
      </c>
      <c r="C21" s="11" t="s">
        <v>75</v>
      </c>
      <c r="D21" s="29">
        <v>50</v>
      </c>
      <c r="E21" s="27">
        <f t="shared" si="0"/>
        <v>2</v>
      </c>
      <c r="F21" s="29">
        <v>10</v>
      </c>
      <c r="G21" s="28">
        <f t="shared" si="1"/>
        <v>20</v>
      </c>
      <c r="H21" s="179">
        <v>1694</v>
      </c>
      <c r="I21" s="25">
        <v>0</v>
      </c>
      <c r="J21" s="63">
        <f t="shared" si="2"/>
        <v>0</v>
      </c>
      <c r="L21" s="5">
        <f>K11</f>
        <v>0</v>
      </c>
    </row>
    <row r="22" spans="1:12" x14ac:dyDescent="0.25">
      <c r="A22" s="55" t="s">
        <v>13</v>
      </c>
      <c r="B22" s="26" t="s">
        <v>59</v>
      </c>
      <c r="C22" s="11" t="s">
        <v>76</v>
      </c>
      <c r="D22" s="29">
        <v>50</v>
      </c>
      <c r="E22" s="27">
        <f t="shared" si="0"/>
        <v>2.25</v>
      </c>
      <c r="F22" s="29">
        <v>10</v>
      </c>
      <c r="G22" s="28">
        <f t="shared" si="1"/>
        <v>22.5</v>
      </c>
      <c r="H22" s="179">
        <v>1911</v>
      </c>
      <c r="I22" s="25">
        <v>0</v>
      </c>
      <c r="J22" s="63">
        <f t="shared" si="2"/>
        <v>0</v>
      </c>
      <c r="L22" s="5">
        <f>K11</f>
        <v>0</v>
      </c>
    </row>
    <row r="23" spans="1:12" x14ac:dyDescent="0.25">
      <c r="A23" s="55" t="s">
        <v>14</v>
      </c>
      <c r="B23" s="26" t="s">
        <v>60</v>
      </c>
      <c r="C23" s="11" t="s">
        <v>77</v>
      </c>
      <c r="D23" s="29">
        <v>50</v>
      </c>
      <c r="E23" s="27">
        <f t="shared" si="0"/>
        <v>2.5</v>
      </c>
      <c r="F23" s="29">
        <v>8</v>
      </c>
      <c r="G23" s="28">
        <f t="shared" si="1"/>
        <v>20</v>
      </c>
      <c r="H23" s="179">
        <v>2072</v>
      </c>
      <c r="I23" s="25">
        <v>0</v>
      </c>
      <c r="J23" s="63">
        <f t="shared" si="2"/>
        <v>0</v>
      </c>
      <c r="L23" s="5">
        <f>K11</f>
        <v>0</v>
      </c>
    </row>
    <row r="24" spans="1:12" x14ac:dyDescent="0.25">
      <c r="A24" s="55" t="s">
        <v>15</v>
      </c>
      <c r="B24" s="26" t="s">
        <v>61</v>
      </c>
      <c r="C24" s="11" t="s">
        <v>78</v>
      </c>
      <c r="D24" s="29">
        <v>50</v>
      </c>
      <c r="E24" s="27">
        <f t="shared" si="0"/>
        <v>2.75</v>
      </c>
      <c r="F24" s="29">
        <v>8</v>
      </c>
      <c r="G24" s="28">
        <f t="shared" si="1"/>
        <v>22</v>
      </c>
      <c r="H24" s="179">
        <v>2324</v>
      </c>
      <c r="I24" s="25">
        <v>0</v>
      </c>
      <c r="J24" s="63">
        <f t="shared" si="2"/>
        <v>0</v>
      </c>
      <c r="L24" s="5">
        <f>K11</f>
        <v>0</v>
      </c>
    </row>
    <row r="25" spans="1:12" x14ac:dyDescent="0.25">
      <c r="A25" s="55" t="s">
        <v>16</v>
      </c>
      <c r="B25" s="26" t="s">
        <v>62</v>
      </c>
      <c r="C25" s="11" t="s">
        <v>79</v>
      </c>
      <c r="D25" s="29">
        <v>50</v>
      </c>
      <c r="E25" s="27">
        <f t="shared" si="0"/>
        <v>3</v>
      </c>
      <c r="F25" s="29">
        <v>8</v>
      </c>
      <c r="G25" s="28">
        <f t="shared" si="1"/>
        <v>24</v>
      </c>
      <c r="H25" s="179">
        <v>2443</v>
      </c>
      <c r="I25" s="25">
        <v>0</v>
      </c>
      <c r="J25" s="63">
        <f t="shared" si="2"/>
        <v>0</v>
      </c>
      <c r="L25" s="5">
        <f>K11</f>
        <v>0</v>
      </c>
    </row>
    <row r="26" spans="1:12" x14ac:dyDescent="0.25">
      <c r="A26" s="55" t="s">
        <v>17</v>
      </c>
      <c r="B26" s="26" t="s">
        <v>63</v>
      </c>
      <c r="C26" s="11" t="s">
        <v>80</v>
      </c>
      <c r="D26" s="29">
        <v>25</v>
      </c>
      <c r="E26" s="27">
        <f t="shared" si="0"/>
        <v>1.7500000000000002</v>
      </c>
      <c r="F26" s="29">
        <v>12</v>
      </c>
      <c r="G26" s="28">
        <f t="shared" si="1"/>
        <v>21.000000000000004</v>
      </c>
      <c r="H26" s="179">
        <v>1421</v>
      </c>
      <c r="I26" s="25">
        <v>0</v>
      </c>
      <c r="J26" s="63">
        <f t="shared" si="2"/>
        <v>0</v>
      </c>
      <c r="L26" s="5">
        <f>K11</f>
        <v>0</v>
      </c>
    </row>
    <row r="27" spans="1:12" x14ac:dyDescent="0.25">
      <c r="A27" s="55" t="s">
        <v>18</v>
      </c>
      <c r="B27" s="26" t="s">
        <v>64</v>
      </c>
      <c r="C27" s="11" t="s">
        <v>81</v>
      </c>
      <c r="D27" s="29">
        <v>25</v>
      </c>
      <c r="E27" s="27">
        <f t="shared" si="0"/>
        <v>2</v>
      </c>
      <c r="F27" s="29">
        <v>10</v>
      </c>
      <c r="G27" s="28">
        <f t="shared" si="1"/>
        <v>20</v>
      </c>
      <c r="H27" s="179">
        <v>1596</v>
      </c>
      <c r="I27" s="25">
        <v>0</v>
      </c>
      <c r="J27" s="63">
        <f t="shared" si="2"/>
        <v>0</v>
      </c>
      <c r="L27" s="5">
        <f>K11</f>
        <v>0</v>
      </c>
    </row>
    <row r="28" spans="1:12" x14ac:dyDescent="0.25">
      <c r="A28" s="55" t="s">
        <v>19</v>
      </c>
      <c r="B28" s="26" t="s">
        <v>65</v>
      </c>
      <c r="C28" s="11" t="s">
        <v>82</v>
      </c>
      <c r="D28" s="29">
        <v>25</v>
      </c>
      <c r="E28" s="27">
        <f t="shared" si="0"/>
        <v>2.25</v>
      </c>
      <c r="F28" s="29">
        <v>10</v>
      </c>
      <c r="G28" s="28">
        <f t="shared" si="1"/>
        <v>22.5</v>
      </c>
      <c r="H28" s="179">
        <v>1799</v>
      </c>
      <c r="I28" s="25">
        <v>0</v>
      </c>
      <c r="J28" s="63">
        <f t="shared" si="2"/>
        <v>0</v>
      </c>
      <c r="L28" s="5">
        <f>K11</f>
        <v>0</v>
      </c>
    </row>
    <row r="29" spans="1:12" x14ac:dyDescent="0.25">
      <c r="A29" s="55" t="s">
        <v>20</v>
      </c>
      <c r="B29" s="26" t="s">
        <v>66</v>
      </c>
      <c r="C29" s="11" t="s">
        <v>83</v>
      </c>
      <c r="D29" s="29">
        <v>25</v>
      </c>
      <c r="E29" s="27">
        <f t="shared" si="0"/>
        <v>2.5</v>
      </c>
      <c r="F29" s="29">
        <v>8</v>
      </c>
      <c r="G29" s="28">
        <f t="shared" si="1"/>
        <v>20</v>
      </c>
      <c r="H29" s="179">
        <v>1960</v>
      </c>
      <c r="I29" s="25">
        <v>0</v>
      </c>
      <c r="J29" s="63">
        <f t="shared" si="2"/>
        <v>0</v>
      </c>
      <c r="L29" s="5">
        <f>K11</f>
        <v>0</v>
      </c>
    </row>
    <row r="30" spans="1:12" x14ac:dyDescent="0.25">
      <c r="A30" s="56"/>
      <c r="B30" s="3" t="s">
        <v>21</v>
      </c>
      <c r="C30" s="33"/>
      <c r="D30" s="4"/>
      <c r="E30" s="4"/>
      <c r="F30" s="4"/>
      <c r="G30" s="4"/>
      <c r="H30" s="180"/>
      <c r="I30" s="14"/>
      <c r="J30" s="64"/>
    </row>
    <row r="31" spans="1:12" ht="30" customHeight="1" x14ac:dyDescent="0.25">
      <c r="A31" s="15" t="s">
        <v>22</v>
      </c>
      <c r="B31" s="17"/>
      <c r="C31" s="16"/>
      <c r="D31" s="16"/>
      <c r="E31" s="16"/>
      <c r="F31" s="16"/>
      <c r="G31" s="16"/>
      <c r="H31" s="19"/>
      <c r="I31" s="20"/>
      <c r="J31" s="18"/>
    </row>
    <row r="32" spans="1:12" x14ac:dyDescent="0.25">
      <c r="A32" s="57"/>
      <c r="B32" s="37" t="s">
        <v>21</v>
      </c>
      <c r="C32" s="38"/>
      <c r="D32" s="39"/>
      <c r="E32" s="39"/>
      <c r="F32" s="39"/>
      <c r="G32" s="39"/>
      <c r="H32" s="181" t="s">
        <v>21</v>
      </c>
      <c r="I32" s="40"/>
      <c r="J32" s="64"/>
    </row>
    <row r="33" spans="1:12" x14ac:dyDescent="0.25">
      <c r="A33" s="53" t="s">
        <v>23</v>
      </c>
      <c r="B33" s="21" t="s">
        <v>90</v>
      </c>
      <c r="C33" s="34" t="s">
        <v>68</v>
      </c>
      <c r="D33" s="23">
        <v>100</v>
      </c>
      <c r="E33" s="35">
        <f>D33*C33</f>
        <v>0.5</v>
      </c>
      <c r="F33" s="36">
        <v>12</v>
      </c>
      <c r="G33" s="35">
        <f>F33*E33</f>
        <v>6</v>
      </c>
      <c r="H33" s="178">
        <v>265</v>
      </c>
      <c r="I33" s="25">
        <v>0</v>
      </c>
      <c r="J33" s="223">
        <f t="shared" ref="J33:J45" si="3">((100-L33)*H33)*I33/100</f>
        <v>0</v>
      </c>
      <c r="K33" s="9"/>
      <c r="L33">
        <f>K11</f>
        <v>0</v>
      </c>
    </row>
    <row r="34" spans="1:12" x14ac:dyDescent="0.25">
      <c r="A34" s="55" t="s">
        <v>24</v>
      </c>
      <c r="B34" s="26" t="s">
        <v>91</v>
      </c>
      <c r="C34" s="41" t="s">
        <v>68</v>
      </c>
      <c r="D34" s="27">
        <v>100</v>
      </c>
      <c r="E34" s="42">
        <f t="shared" ref="E34:E45" si="4">D34*C34</f>
        <v>0.5</v>
      </c>
      <c r="F34" s="29">
        <v>12</v>
      </c>
      <c r="G34" s="42">
        <f t="shared" ref="G34:G45" si="5">F34*E34</f>
        <v>6</v>
      </c>
      <c r="H34" s="179">
        <v>693</v>
      </c>
      <c r="I34" s="25">
        <v>0</v>
      </c>
      <c r="J34" s="223">
        <f t="shared" si="3"/>
        <v>0</v>
      </c>
      <c r="K34" s="225"/>
      <c r="L34">
        <f>K11</f>
        <v>0</v>
      </c>
    </row>
    <row r="35" spans="1:12" x14ac:dyDescent="0.25">
      <c r="A35" s="55" t="s">
        <v>25</v>
      </c>
      <c r="B35" s="26" t="s">
        <v>92</v>
      </c>
      <c r="C35" s="41" t="s">
        <v>69</v>
      </c>
      <c r="D35" s="27">
        <v>100</v>
      </c>
      <c r="E35" s="42">
        <f t="shared" si="4"/>
        <v>1</v>
      </c>
      <c r="F35" s="29">
        <v>12</v>
      </c>
      <c r="G35" s="42">
        <f t="shared" si="5"/>
        <v>12</v>
      </c>
      <c r="H35" s="179">
        <v>1190</v>
      </c>
      <c r="I35" s="25">
        <v>0</v>
      </c>
      <c r="J35" s="223">
        <f t="shared" si="3"/>
        <v>0</v>
      </c>
      <c r="K35" s="225"/>
      <c r="L35">
        <f>K11</f>
        <v>0</v>
      </c>
    </row>
    <row r="36" spans="1:12" x14ac:dyDescent="0.25">
      <c r="A36" s="55" t="s">
        <v>26</v>
      </c>
      <c r="B36" s="26" t="s">
        <v>93</v>
      </c>
      <c r="C36" s="41" t="s">
        <v>70</v>
      </c>
      <c r="D36" s="29">
        <v>100</v>
      </c>
      <c r="E36" s="42">
        <f t="shared" si="4"/>
        <v>1.5</v>
      </c>
      <c r="F36" s="29">
        <v>12</v>
      </c>
      <c r="G36" s="42">
        <f t="shared" si="5"/>
        <v>18</v>
      </c>
      <c r="H36" s="179">
        <v>1589</v>
      </c>
      <c r="I36" s="25">
        <v>0</v>
      </c>
      <c r="J36" s="223">
        <f t="shared" si="3"/>
        <v>0</v>
      </c>
      <c r="K36" s="225"/>
      <c r="L36">
        <f>K11</f>
        <v>0</v>
      </c>
    </row>
    <row r="37" spans="1:12" x14ac:dyDescent="0.25">
      <c r="A37" s="55" t="s">
        <v>27</v>
      </c>
      <c r="B37" s="26" t="s">
        <v>94</v>
      </c>
      <c r="C37" s="41" t="s">
        <v>71</v>
      </c>
      <c r="D37" s="29">
        <v>100</v>
      </c>
      <c r="E37" s="42">
        <f t="shared" si="4"/>
        <v>2</v>
      </c>
      <c r="F37" s="29">
        <v>10</v>
      </c>
      <c r="G37" s="42">
        <f t="shared" si="5"/>
        <v>20</v>
      </c>
      <c r="H37" s="179">
        <v>1911</v>
      </c>
      <c r="I37" s="25">
        <v>0</v>
      </c>
      <c r="J37" s="223">
        <f t="shared" si="3"/>
        <v>0</v>
      </c>
      <c r="K37" s="225"/>
      <c r="L37">
        <f>K11</f>
        <v>0</v>
      </c>
    </row>
    <row r="38" spans="1:12" x14ac:dyDescent="0.25">
      <c r="A38" s="55" t="s">
        <v>28</v>
      </c>
      <c r="B38" s="26" t="s">
        <v>95</v>
      </c>
      <c r="C38" s="41" t="s">
        <v>72</v>
      </c>
      <c r="D38" s="29">
        <v>100</v>
      </c>
      <c r="E38" s="42">
        <f t="shared" si="4"/>
        <v>2.5</v>
      </c>
      <c r="F38" s="29">
        <v>8</v>
      </c>
      <c r="G38" s="42">
        <f t="shared" si="5"/>
        <v>20</v>
      </c>
      <c r="H38" s="179">
        <v>2226</v>
      </c>
      <c r="I38" s="25">
        <v>0</v>
      </c>
      <c r="J38" s="62">
        <f t="shared" si="3"/>
        <v>0</v>
      </c>
      <c r="K38" s="225"/>
      <c r="L38">
        <f>K11</f>
        <v>0</v>
      </c>
    </row>
    <row r="39" spans="1:12" x14ac:dyDescent="0.25">
      <c r="A39" s="55" t="s">
        <v>29</v>
      </c>
      <c r="B39" s="26" t="s">
        <v>96</v>
      </c>
      <c r="C39" s="41" t="s">
        <v>73</v>
      </c>
      <c r="D39" s="29">
        <v>50</v>
      </c>
      <c r="E39" s="42">
        <f t="shared" si="4"/>
        <v>1.5</v>
      </c>
      <c r="F39" s="29">
        <v>12</v>
      </c>
      <c r="G39" s="42">
        <f t="shared" si="5"/>
        <v>18</v>
      </c>
      <c r="H39" s="179">
        <v>1310</v>
      </c>
      <c r="I39" s="25">
        <v>0</v>
      </c>
      <c r="J39" s="223">
        <f t="shared" si="3"/>
        <v>0</v>
      </c>
      <c r="K39" s="225"/>
      <c r="L39">
        <f>K11</f>
        <v>0</v>
      </c>
    </row>
    <row r="40" spans="1:12" x14ac:dyDescent="0.25">
      <c r="A40" s="55" t="s">
        <v>30</v>
      </c>
      <c r="B40" s="26" t="s">
        <v>97</v>
      </c>
      <c r="C40" s="41" t="s">
        <v>74</v>
      </c>
      <c r="D40" s="29">
        <v>50</v>
      </c>
      <c r="E40" s="42">
        <f t="shared" si="4"/>
        <v>1.7500000000000002</v>
      </c>
      <c r="F40" s="29">
        <v>10</v>
      </c>
      <c r="G40" s="42">
        <f t="shared" si="5"/>
        <v>17.500000000000004</v>
      </c>
      <c r="H40" s="179">
        <v>1498</v>
      </c>
      <c r="I40" s="25">
        <v>0</v>
      </c>
      <c r="J40" s="223">
        <f t="shared" si="3"/>
        <v>0</v>
      </c>
      <c r="K40" s="225"/>
      <c r="L40">
        <f>K11</f>
        <v>0</v>
      </c>
    </row>
    <row r="41" spans="1:12" x14ac:dyDescent="0.25">
      <c r="A41" s="55" t="s">
        <v>31</v>
      </c>
      <c r="B41" s="26" t="s">
        <v>98</v>
      </c>
      <c r="C41" s="41" t="s">
        <v>75</v>
      </c>
      <c r="D41" s="29">
        <v>50</v>
      </c>
      <c r="E41" s="42">
        <f t="shared" si="4"/>
        <v>2</v>
      </c>
      <c r="F41" s="29">
        <v>10</v>
      </c>
      <c r="G41" s="42">
        <f t="shared" si="5"/>
        <v>20</v>
      </c>
      <c r="H41" s="179">
        <v>1708</v>
      </c>
      <c r="I41" s="25">
        <v>0</v>
      </c>
      <c r="J41" s="223">
        <f t="shared" si="3"/>
        <v>0</v>
      </c>
      <c r="K41" s="225"/>
      <c r="L41">
        <f>K11</f>
        <v>0</v>
      </c>
    </row>
    <row r="42" spans="1:12" x14ac:dyDescent="0.25">
      <c r="A42" s="55" t="s">
        <v>32</v>
      </c>
      <c r="B42" s="26" t="s">
        <v>99</v>
      </c>
      <c r="C42" s="41" t="s">
        <v>76</v>
      </c>
      <c r="D42" s="29">
        <v>50</v>
      </c>
      <c r="E42" s="42">
        <f t="shared" si="4"/>
        <v>2.25</v>
      </c>
      <c r="F42" s="29">
        <v>8</v>
      </c>
      <c r="G42" s="42">
        <f t="shared" si="5"/>
        <v>18</v>
      </c>
      <c r="H42" s="179">
        <v>1932</v>
      </c>
      <c r="I42" s="25">
        <v>0</v>
      </c>
      <c r="J42" s="223">
        <f t="shared" si="3"/>
        <v>0</v>
      </c>
      <c r="K42" s="225"/>
      <c r="L42">
        <f>K11</f>
        <v>0</v>
      </c>
    </row>
    <row r="43" spans="1:12" x14ac:dyDescent="0.25">
      <c r="A43" s="55" t="s">
        <v>33</v>
      </c>
      <c r="B43" s="26" t="s">
        <v>100</v>
      </c>
      <c r="C43" s="43">
        <v>0.05</v>
      </c>
      <c r="D43" s="29">
        <v>50</v>
      </c>
      <c r="E43" s="42">
        <f t="shared" si="4"/>
        <v>2.5</v>
      </c>
      <c r="F43" s="29">
        <v>8</v>
      </c>
      <c r="G43" s="42">
        <f t="shared" si="5"/>
        <v>20</v>
      </c>
      <c r="H43" s="179">
        <v>2051</v>
      </c>
      <c r="I43" s="25">
        <v>0</v>
      </c>
      <c r="J43" s="223">
        <f t="shared" si="3"/>
        <v>0</v>
      </c>
      <c r="K43" s="225"/>
      <c r="L43">
        <f>K11</f>
        <v>0</v>
      </c>
    </row>
    <row r="44" spans="1:12" x14ac:dyDescent="0.25">
      <c r="A44" s="55" t="s">
        <v>34</v>
      </c>
      <c r="B44" s="26" t="s">
        <v>101</v>
      </c>
      <c r="C44" s="43">
        <v>5.5E-2</v>
      </c>
      <c r="D44" s="29">
        <v>50</v>
      </c>
      <c r="E44" s="42">
        <f t="shared" si="4"/>
        <v>2.75</v>
      </c>
      <c r="F44" s="29">
        <v>8</v>
      </c>
      <c r="G44" s="42">
        <f t="shared" si="5"/>
        <v>22</v>
      </c>
      <c r="H44" s="179">
        <v>2240</v>
      </c>
      <c r="I44" s="25">
        <v>0</v>
      </c>
      <c r="J44" s="223">
        <f t="shared" si="3"/>
        <v>0</v>
      </c>
      <c r="K44" s="225"/>
      <c r="L44">
        <f>K11</f>
        <v>0</v>
      </c>
    </row>
    <row r="45" spans="1:12" x14ac:dyDescent="0.25">
      <c r="A45" s="55" t="s">
        <v>35</v>
      </c>
      <c r="B45" s="26" t="s">
        <v>102</v>
      </c>
      <c r="C45" s="43">
        <v>0.06</v>
      </c>
      <c r="D45" s="29">
        <v>25</v>
      </c>
      <c r="E45" s="42">
        <f t="shared" si="4"/>
        <v>1.5</v>
      </c>
      <c r="F45" s="29">
        <v>12</v>
      </c>
      <c r="G45" s="42">
        <f t="shared" si="5"/>
        <v>18</v>
      </c>
      <c r="H45" s="179">
        <v>1225</v>
      </c>
      <c r="I45" s="25">
        <v>0</v>
      </c>
      <c r="J45" s="223">
        <f t="shared" si="3"/>
        <v>0</v>
      </c>
      <c r="K45" s="225"/>
      <c r="L45">
        <f>K11</f>
        <v>0</v>
      </c>
    </row>
    <row r="46" spans="1:12" x14ac:dyDescent="0.25">
      <c r="A46" s="58"/>
      <c r="B46" s="1"/>
      <c r="C46" s="2"/>
      <c r="D46" s="2"/>
      <c r="E46" s="2"/>
      <c r="F46" s="2"/>
      <c r="G46" s="2"/>
      <c r="H46" s="182"/>
      <c r="J46" s="226"/>
      <c r="K46" s="9"/>
    </row>
    <row r="47" spans="1:12" ht="30" customHeight="1" x14ac:dyDescent="0.25">
      <c r="A47" s="204" t="s">
        <v>36</v>
      </c>
      <c r="B47" s="206"/>
      <c r="C47" s="205"/>
      <c r="D47" s="205"/>
      <c r="E47" s="205"/>
      <c r="F47" s="205"/>
      <c r="G47" s="205"/>
      <c r="H47" s="208"/>
      <c r="I47" s="209"/>
      <c r="J47" s="207"/>
      <c r="K47" s="203"/>
      <c r="L47" s="203"/>
    </row>
    <row r="48" spans="1:12" x14ac:dyDescent="0.25">
      <c r="A48" s="213"/>
      <c r="B48" s="210" t="s">
        <v>21</v>
      </c>
      <c r="C48" s="211"/>
      <c r="D48" s="211"/>
      <c r="E48" s="211"/>
      <c r="F48" s="211"/>
      <c r="G48" s="211"/>
      <c r="H48" s="216" t="s">
        <v>21</v>
      </c>
      <c r="I48" s="212"/>
      <c r="J48" s="215"/>
      <c r="K48" s="203"/>
      <c r="L48" s="203"/>
    </row>
    <row r="49" spans="1:14" x14ac:dyDescent="0.25">
      <c r="A49" s="222" t="s">
        <v>103</v>
      </c>
      <c r="B49" s="221" t="s">
        <v>114</v>
      </c>
      <c r="C49" s="220">
        <v>0.06</v>
      </c>
      <c r="D49" s="219">
        <v>50</v>
      </c>
      <c r="E49" s="219">
        <v>3</v>
      </c>
      <c r="F49" s="219">
        <v>10</v>
      </c>
      <c r="G49" s="219">
        <v>30</v>
      </c>
      <c r="H49" s="224">
        <v>1940</v>
      </c>
      <c r="I49" s="218">
        <v>0</v>
      </c>
      <c r="J49" s="223">
        <f t="shared" ref="J49:J53" si="6">((100-L49)*H49)*I49/100</f>
        <v>0</v>
      </c>
      <c r="K49" s="217"/>
      <c r="L49" s="217">
        <f>K11</f>
        <v>0</v>
      </c>
      <c r="M49" s="203"/>
      <c r="N49" s="203"/>
    </row>
    <row r="50" spans="1:14" s="203" customFormat="1" x14ac:dyDescent="0.25">
      <c r="A50" s="222" t="s">
        <v>104</v>
      </c>
      <c r="B50" s="221" t="s">
        <v>115</v>
      </c>
      <c r="C50" s="220">
        <v>0.06</v>
      </c>
      <c r="D50" s="219">
        <v>50</v>
      </c>
      <c r="E50" s="219">
        <v>3</v>
      </c>
      <c r="F50" s="219">
        <v>10</v>
      </c>
      <c r="G50" s="219">
        <v>30</v>
      </c>
      <c r="H50" s="224">
        <v>2100</v>
      </c>
      <c r="I50" s="218">
        <v>0</v>
      </c>
      <c r="J50" s="223">
        <f t="shared" si="6"/>
        <v>0</v>
      </c>
      <c r="K50" s="217"/>
      <c r="L50" s="217">
        <f>K11</f>
        <v>0</v>
      </c>
    </row>
    <row r="51" spans="1:14" x14ac:dyDescent="0.25">
      <c r="A51" s="222" t="s">
        <v>37</v>
      </c>
      <c r="B51" s="221" t="s">
        <v>116</v>
      </c>
      <c r="C51" s="220">
        <v>0.06</v>
      </c>
      <c r="D51" s="219">
        <v>50</v>
      </c>
      <c r="E51" s="219">
        <v>3</v>
      </c>
      <c r="F51" s="219">
        <v>8</v>
      </c>
      <c r="G51" s="219">
        <v>24</v>
      </c>
      <c r="H51" s="224">
        <v>880</v>
      </c>
      <c r="I51" s="218">
        <v>0</v>
      </c>
      <c r="J51" s="223">
        <f t="shared" si="6"/>
        <v>0</v>
      </c>
      <c r="K51" s="217"/>
      <c r="L51" s="217">
        <f>K11</f>
        <v>0</v>
      </c>
      <c r="M51" s="203"/>
      <c r="N51" s="203"/>
    </row>
    <row r="52" spans="1:14" x14ac:dyDescent="0.25">
      <c r="A52" s="222" t="s">
        <v>1021</v>
      </c>
      <c r="B52" s="221" t="s">
        <v>1022</v>
      </c>
      <c r="C52" s="220">
        <v>0.1</v>
      </c>
      <c r="D52" s="219">
        <v>25</v>
      </c>
      <c r="E52" s="219">
        <v>2.5</v>
      </c>
      <c r="F52" s="219">
        <v>10</v>
      </c>
      <c r="G52" s="219">
        <v>25</v>
      </c>
      <c r="H52" s="224">
        <v>2360</v>
      </c>
      <c r="I52" s="218">
        <v>0</v>
      </c>
      <c r="J52" s="223">
        <f t="shared" si="6"/>
        <v>0</v>
      </c>
      <c r="K52" s="217"/>
      <c r="L52" s="217">
        <f>K11</f>
        <v>0</v>
      </c>
      <c r="M52" s="203"/>
      <c r="N52" s="203"/>
    </row>
    <row r="53" spans="1:14" x14ac:dyDescent="0.25">
      <c r="A53" s="222" t="s">
        <v>38</v>
      </c>
      <c r="B53" s="221" t="s">
        <v>1020</v>
      </c>
      <c r="C53" s="220">
        <v>0.2</v>
      </c>
      <c r="D53" s="219">
        <v>15</v>
      </c>
      <c r="E53" s="219">
        <v>3</v>
      </c>
      <c r="F53" s="219">
        <v>10</v>
      </c>
      <c r="G53" s="219">
        <v>30</v>
      </c>
      <c r="H53" s="224">
        <v>2520</v>
      </c>
      <c r="I53" s="218">
        <v>0</v>
      </c>
      <c r="J53" s="223">
        <f t="shared" si="6"/>
        <v>0</v>
      </c>
      <c r="K53" s="217"/>
      <c r="L53" s="217">
        <f>K11</f>
        <v>0</v>
      </c>
      <c r="M53" s="203"/>
      <c r="N53" s="203"/>
    </row>
    <row r="54" spans="1:14" x14ac:dyDescent="0.25">
      <c r="A54" s="56"/>
      <c r="B54" s="50"/>
      <c r="C54" s="51"/>
      <c r="D54" s="51"/>
      <c r="E54" s="51"/>
      <c r="F54" s="51"/>
      <c r="G54" s="51"/>
      <c r="H54" s="180"/>
      <c r="I54" s="14"/>
      <c r="J54" s="214"/>
    </row>
    <row r="55" spans="1:14" ht="30" customHeight="1" x14ac:dyDescent="0.25">
      <c r="A55" s="49" t="s">
        <v>39</v>
      </c>
      <c r="B55" s="17"/>
      <c r="C55" s="16"/>
      <c r="D55" s="16"/>
      <c r="E55" s="16"/>
      <c r="F55" s="16"/>
      <c r="G55" s="16"/>
      <c r="H55" s="19"/>
      <c r="I55" s="20"/>
      <c r="J55" s="18"/>
    </row>
    <row r="56" spans="1:14" x14ac:dyDescent="0.25">
      <c r="A56" s="59"/>
      <c r="B56" s="45"/>
      <c r="C56" s="46"/>
      <c r="D56" s="46"/>
      <c r="E56" s="46"/>
      <c r="F56" s="46"/>
      <c r="G56" s="46"/>
      <c r="H56" s="183"/>
      <c r="I56" s="47"/>
      <c r="J56" s="65"/>
    </row>
    <row r="57" spans="1:14" x14ac:dyDescent="0.25">
      <c r="A57" s="60" t="s">
        <v>40</v>
      </c>
      <c r="B57" s="44" t="s">
        <v>105</v>
      </c>
      <c r="C57" s="22">
        <v>0.05</v>
      </c>
      <c r="D57" s="36">
        <v>20</v>
      </c>
      <c r="E57" s="36">
        <f>D57*C57</f>
        <v>1</v>
      </c>
      <c r="F57" s="36">
        <v>12</v>
      </c>
      <c r="G57" s="36">
        <f>F57*E57</f>
        <v>12</v>
      </c>
      <c r="H57" s="178">
        <v>1239</v>
      </c>
      <c r="I57" s="25">
        <v>0</v>
      </c>
      <c r="J57" s="63">
        <f t="shared" ref="J57:J66" si="7">((100-L57)*H57)*I57/100</f>
        <v>0</v>
      </c>
      <c r="L57">
        <f>K11</f>
        <v>0</v>
      </c>
    </row>
    <row r="58" spans="1:14" x14ac:dyDescent="0.25">
      <c r="A58" s="55" t="s">
        <v>41</v>
      </c>
      <c r="B58" s="48" t="s">
        <v>106</v>
      </c>
      <c r="C58" s="43">
        <v>7.4999999999999997E-2</v>
      </c>
      <c r="D58" s="29">
        <v>20</v>
      </c>
      <c r="E58" s="29">
        <f t="shared" ref="E58:E65" si="8">D58*C58</f>
        <v>1.5</v>
      </c>
      <c r="F58" s="29">
        <v>12</v>
      </c>
      <c r="G58" s="29">
        <f t="shared" ref="G58:G65" si="9">F58*E58</f>
        <v>18</v>
      </c>
      <c r="H58" s="179">
        <v>1442</v>
      </c>
      <c r="I58" s="25">
        <v>0</v>
      </c>
      <c r="J58" s="63">
        <f t="shared" si="7"/>
        <v>0</v>
      </c>
      <c r="L58">
        <f>K11</f>
        <v>0</v>
      </c>
    </row>
    <row r="59" spans="1:14" x14ac:dyDescent="0.25">
      <c r="A59" s="55" t="s">
        <v>42</v>
      </c>
      <c r="B59" s="48" t="s">
        <v>107</v>
      </c>
      <c r="C59" s="43">
        <v>0.1</v>
      </c>
      <c r="D59" s="29">
        <v>20</v>
      </c>
      <c r="E59" s="29">
        <f t="shared" si="8"/>
        <v>2</v>
      </c>
      <c r="F59" s="29">
        <v>10</v>
      </c>
      <c r="G59" s="29">
        <f t="shared" si="9"/>
        <v>20</v>
      </c>
      <c r="H59" s="179">
        <v>1988</v>
      </c>
      <c r="I59" s="25">
        <v>0</v>
      </c>
      <c r="J59" s="63">
        <f t="shared" si="7"/>
        <v>0</v>
      </c>
      <c r="L59">
        <f>K11</f>
        <v>0</v>
      </c>
    </row>
    <row r="60" spans="1:14" x14ac:dyDescent="0.25">
      <c r="A60" s="55" t="s">
        <v>43</v>
      </c>
      <c r="B60" s="48" t="s">
        <v>108</v>
      </c>
      <c r="C60" s="43">
        <v>0.15</v>
      </c>
      <c r="D60" s="29">
        <v>20</v>
      </c>
      <c r="E60" s="29">
        <f t="shared" si="8"/>
        <v>3</v>
      </c>
      <c r="F60" s="29">
        <v>8</v>
      </c>
      <c r="G60" s="29">
        <f t="shared" si="9"/>
        <v>24</v>
      </c>
      <c r="H60" s="179">
        <v>2604</v>
      </c>
      <c r="I60" s="25">
        <v>0</v>
      </c>
      <c r="J60" s="63">
        <f t="shared" si="7"/>
        <v>0</v>
      </c>
      <c r="L60">
        <f>K11</f>
        <v>0</v>
      </c>
    </row>
    <row r="61" spans="1:14" x14ac:dyDescent="0.25">
      <c r="A61" s="55" t="s">
        <v>44</v>
      </c>
      <c r="B61" s="48" t="s">
        <v>109</v>
      </c>
      <c r="C61" s="43">
        <v>0.2</v>
      </c>
      <c r="D61" s="29">
        <v>10</v>
      </c>
      <c r="E61" s="29">
        <f t="shared" si="8"/>
        <v>2</v>
      </c>
      <c r="F61" s="29">
        <v>10</v>
      </c>
      <c r="G61" s="29">
        <f t="shared" si="9"/>
        <v>20</v>
      </c>
      <c r="H61" s="179">
        <v>1778</v>
      </c>
      <c r="I61" s="25">
        <v>0</v>
      </c>
      <c r="J61" s="63">
        <f t="shared" si="7"/>
        <v>0</v>
      </c>
      <c r="L61">
        <f>K11</f>
        <v>0</v>
      </c>
    </row>
    <row r="62" spans="1:14" x14ac:dyDescent="0.25">
      <c r="A62" s="55" t="s">
        <v>45</v>
      </c>
      <c r="B62" s="48" t="s">
        <v>110</v>
      </c>
      <c r="C62" s="43">
        <v>0.25</v>
      </c>
      <c r="D62" s="29">
        <v>10</v>
      </c>
      <c r="E62" s="29">
        <f t="shared" si="8"/>
        <v>2.5</v>
      </c>
      <c r="F62" s="29">
        <v>8</v>
      </c>
      <c r="G62" s="29">
        <f t="shared" si="9"/>
        <v>20</v>
      </c>
      <c r="H62" s="179">
        <v>2030</v>
      </c>
      <c r="I62" s="25">
        <v>0</v>
      </c>
      <c r="J62" s="63">
        <f t="shared" si="7"/>
        <v>0</v>
      </c>
      <c r="L62">
        <f>K11</f>
        <v>0</v>
      </c>
    </row>
    <row r="63" spans="1:14" x14ac:dyDescent="0.25">
      <c r="A63" s="55" t="s">
        <v>46</v>
      </c>
      <c r="B63" s="48" t="s">
        <v>111</v>
      </c>
      <c r="C63" s="43">
        <v>0.3</v>
      </c>
      <c r="D63" s="29">
        <v>10</v>
      </c>
      <c r="E63" s="29">
        <f t="shared" si="8"/>
        <v>3</v>
      </c>
      <c r="F63" s="29">
        <v>8</v>
      </c>
      <c r="G63" s="29">
        <f t="shared" si="9"/>
        <v>24</v>
      </c>
      <c r="H63" s="179">
        <v>2359</v>
      </c>
      <c r="I63" s="25">
        <v>0</v>
      </c>
      <c r="J63" s="63">
        <f t="shared" si="7"/>
        <v>0</v>
      </c>
      <c r="L63">
        <f>K11</f>
        <v>0</v>
      </c>
    </row>
    <row r="64" spans="1:14" x14ac:dyDescent="0.25">
      <c r="A64" s="55" t="s">
        <v>47</v>
      </c>
      <c r="B64" s="48" t="s">
        <v>112</v>
      </c>
      <c r="C64" s="43">
        <v>0.35</v>
      </c>
      <c r="D64" s="29">
        <v>10</v>
      </c>
      <c r="E64" s="29">
        <f t="shared" si="8"/>
        <v>3.5</v>
      </c>
      <c r="F64" s="29">
        <v>8</v>
      </c>
      <c r="G64" s="29">
        <f t="shared" si="9"/>
        <v>28</v>
      </c>
      <c r="H64" s="179">
        <v>2730</v>
      </c>
      <c r="I64" s="25">
        <v>0</v>
      </c>
      <c r="J64" s="63">
        <f t="shared" si="7"/>
        <v>0</v>
      </c>
      <c r="L64">
        <f>K11</f>
        <v>0</v>
      </c>
    </row>
    <row r="65" spans="1:12" x14ac:dyDescent="0.25">
      <c r="A65" s="55" t="s">
        <v>48</v>
      </c>
      <c r="B65" s="48" t="s">
        <v>113</v>
      </c>
      <c r="C65" s="43">
        <v>0.4</v>
      </c>
      <c r="D65" s="29">
        <v>5</v>
      </c>
      <c r="E65" s="29">
        <f t="shared" si="8"/>
        <v>2</v>
      </c>
      <c r="F65" s="29">
        <v>8</v>
      </c>
      <c r="G65" s="29">
        <f t="shared" si="9"/>
        <v>16</v>
      </c>
      <c r="H65" s="179">
        <v>1568</v>
      </c>
      <c r="I65" s="25">
        <v>0</v>
      </c>
      <c r="J65" s="63">
        <f t="shared" si="7"/>
        <v>0</v>
      </c>
      <c r="L65">
        <f>K11</f>
        <v>0</v>
      </c>
    </row>
    <row r="66" spans="1:12" x14ac:dyDescent="0.25">
      <c r="A66" s="55" t="s">
        <v>1019</v>
      </c>
      <c r="B66" s="48" t="s">
        <v>1028</v>
      </c>
      <c r="C66" s="43">
        <v>0.45</v>
      </c>
      <c r="D66" s="29">
        <v>5</v>
      </c>
      <c r="E66" s="29">
        <f t="shared" ref="E66" si="10">D66*C66</f>
        <v>2.25</v>
      </c>
      <c r="F66" s="29">
        <v>8</v>
      </c>
      <c r="G66" s="29">
        <f t="shared" ref="G66" si="11">F66*E66</f>
        <v>18</v>
      </c>
      <c r="H66" s="179">
        <v>1755</v>
      </c>
      <c r="I66" s="25">
        <v>0</v>
      </c>
      <c r="J66" s="63">
        <f t="shared" si="7"/>
        <v>0</v>
      </c>
      <c r="L66">
        <f>K11</f>
        <v>0</v>
      </c>
    </row>
  </sheetData>
  <mergeCells count="16">
    <mergeCell ref="A1:K2"/>
    <mergeCell ref="A5:K6"/>
    <mergeCell ref="K12:K15"/>
    <mergeCell ref="K16:K17"/>
    <mergeCell ref="A11:J11"/>
    <mergeCell ref="D7:D10"/>
    <mergeCell ref="F7:F10"/>
    <mergeCell ref="H7:H10"/>
    <mergeCell ref="E7:E10"/>
    <mergeCell ref="G7:G10"/>
    <mergeCell ref="A7:A10"/>
    <mergeCell ref="B7:B10"/>
    <mergeCell ref="I7:I10"/>
    <mergeCell ref="J7:J10"/>
    <mergeCell ref="K7:K10"/>
    <mergeCell ref="A3:K4"/>
  </mergeCells>
  <pageMargins left="0.25" right="0.25" top="0.75" bottom="0.75" header="0.3" footer="0.3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ht="15" customHeight="1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ht="15" customHeight="1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ht="15" customHeight="1" x14ac:dyDescent="0.25">
      <c r="A7" s="272" t="s">
        <v>1</v>
      </c>
      <c r="B7" s="273" t="s">
        <v>2</v>
      </c>
      <c r="C7" s="274" t="s">
        <v>118</v>
      </c>
      <c r="D7" s="202"/>
      <c r="E7" s="275" t="s">
        <v>119</v>
      </c>
      <c r="F7" s="248" t="s">
        <v>163</v>
      </c>
      <c r="G7" s="239" t="s">
        <v>88</v>
      </c>
      <c r="H7" s="276" t="s">
        <v>89</v>
      </c>
    </row>
    <row r="8" spans="1:9" x14ac:dyDescent="0.25">
      <c r="A8" s="272"/>
      <c r="B8" s="273"/>
      <c r="C8" s="274"/>
      <c r="D8" s="202"/>
      <c r="E8" s="275"/>
      <c r="F8" s="249"/>
      <c r="G8" s="240"/>
      <c r="H8" s="262"/>
    </row>
    <row r="9" spans="1:9" x14ac:dyDescent="0.25">
      <c r="A9" s="272"/>
      <c r="B9" s="273"/>
      <c r="C9" s="274"/>
      <c r="D9" s="202"/>
      <c r="E9" s="275"/>
      <c r="F9" s="249"/>
      <c r="G9" s="240"/>
      <c r="H9" s="262"/>
    </row>
    <row r="10" spans="1:9" x14ac:dyDescent="0.25">
      <c r="A10" s="272"/>
      <c r="B10" s="273"/>
      <c r="C10" s="274"/>
      <c r="D10" s="202"/>
      <c r="E10" s="275"/>
      <c r="F10" s="250"/>
      <c r="G10" s="241"/>
      <c r="H10" s="262"/>
    </row>
    <row r="11" spans="1:9" ht="24.95" customHeight="1" x14ac:dyDescent="0.25">
      <c r="A11" s="269" t="s">
        <v>120</v>
      </c>
      <c r="B11" s="270"/>
      <c r="C11" s="270"/>
      <c r="D11" s="270"/>
      <c r="E11" s="270"/>
      <c r="F11" s="270"/>
      <c r="G11" s="271"/>
      <c r="H11" s="67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114" t="s">
        <v>121</v>
      </c>
      <c r="B15" s="115"/>
      <c r="C15" s="116"/>
      <c r="D15" s="125"/>
      <c r="E15" s="116"/>
      <c r="F15" s="118"/>
      <c r="G15" s="119"/>
      <c r="H15" s="262"/>
    </row>
    <row r="16" spans="1:9" x14ac:dyDescent="0.25">
      <c r="A16" s="120" t="s">
        <v>122</v>
      </c>
      <c r="B16" s="121" t="s">
        <v>389</v>
      </c>
      <c r="C16" s="122" t="s">
        <v>123</v>
      </c>
      <c r="D16" s="128"/>
      <c r="E16" s="153">
        <v>474</v>
      </c>
      <c r="F16" s="123">
        <v>0</v>
      </c>
      <c r="G16" s="125">
        <f t="shared" ref="G16:G77" si="0">((100-I16)*E16)*F16/100</f>
        <v>0</v>
      </c>
      <c r="H16" s="263">
        <f>SUM(G16:G251)</f>
        <v>0</v>
      </c>
      <c r="I16" s="71">
        <f>H11</f>
        <v>0</v>
      </c>
    </row>
    <row r="17" spans="1:9" x14ac:dyDescent="0.25">
      <c r="A17" s="120" t="s">
        <v>124</v>
      </c>
      <c r="B17" s="121" t="s">
        <v>310</v>
      </c>
      <c r="C17" s="122" t="s">
        <v>123</v>
      </c>
      <c r="D17" s="128"/>
      <c r="E17" s="153">
        <v>681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20" t="s">
        <v>125</v>
      </c>
      <c r="B18" s="121" t="s">
        <v>311</v>
      </c>
      <c r="C18" s="122" t="s">
        <v>123</v>
      </c>
      <c r="D18" s="128"/>
      <c r="E18" s="153">
        <v>957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20" t="s">
        <v>126</v>
      </c>
      <c r="B19" s="121" t="s">
        <v>312</v>
      </c>
      <c r="C19" s="122" t="s">
        <v>123</v>
      </c>
      <c r="D19" s="128"/>
      <c r="E19" s="153">
        <v>1228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20" t="s">
        <v>127</v>
      </c>
      <c r="B20" s="121" t="s">
        <v>313</v>
      </c>
      <c r="C20" s="122" t="s">
        <v>123</v>
      </c>
      <c r="D20" s="128"/>
      <c r="E20" s="153">
        <v>924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20" t="s">
        <v>128</v>
      </c>
      <c r="B21" s="121" t="s">
        <v>314</v>
      </c>
      <c r="C21" s="122" t="s">
        <v>123</v>
      </c>
      <c r="D21" s="128"/>
      <c r="E21" s="153">
        <v>1399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20" t="s">
        <v>129</v>
      </c>
      <c r="B22" s="121" t="s">
        <v>315</v>
      </c>
      <c r="C22" s="122" t="s">
        <v>123</v>
      </c>
      <c r="D22" s="128"/>
      <c r="E22" s="153">
        <v>1930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20" t="s">
        <v>130</v>
      </c>
      <c r="B23" s="121" t="s">
        <v>316</v>
      </c>
      <c r="C23" s="122" t="s">
        <v>123</v>
      </c>
      <c r="D23" s="128"/>
      <c r="E23" s="153">
        <v>1273</v>
      </c>
      <c r="F23" s="123">
        <v>0</v>
      </c>
      <c r="G23" s="125">
        <f t="shared" si="0"/>
        <v>0</v>
      </c>
      <c r="I23" s="71">
        <f>H11</f>
        <v>0</v>
      </c>
    </row>
    <row r="24" spans="1:9" x14ac:dyDescent="0.25">
      <c r="A24" s="120" t="s">
        <v>131</v>
      </c>
      <c r="B24" s="121" t="s">
        <v>317</v>
      </c>
      <c r="C24" s="122" t="s">
        <v>123</v>
      </c>
      <c r="D24" s="128"/>
      <c r="E24" s="153">
        <v>753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20" t="s">
        <v>132</v>
      </c>
      <c r="B25" s="121" t="s">
        <v>318</v>
      </c>
      <c r="C25" s="122" t="s">
        <v>123</v>
      </c>
      <c r="D25" s="128"/>
      <c r="E25" s="153">
        <v>892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20" t="s">
        <v>133</v>
      </c>
      <c r="B26" s="121" t="s">
        <v>319</v>
      </c>
      <c r="C26" s="122" t="s">
        <v>123</v>
      </c>
      <c r="D26" s="128"/>
      <c r="E26" s="153">
        <v>1040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21"/>
      <c r="B27" s="121"/>
      <c r="C27" s="122"/>
      <c r="D27" s="128"/>
      <c r="E27" s="153"/>
      <c r="F27" s="123"/>
      <c r="G27" s="125"/>
    </row>
    <row r="28" spans="1:9" x14ac:dyDescent="0.25">
      <c r="A28" s="120" t="s">
        <v>134</v>
      </c>
      <c r="B28" s="121" t="s">
        <v>320</v>
      </c>
      <c r="C28" s="122" t="s">
        <v>123</v>
      </c>
      <c r="D28" s="128"/>
      <c r="E28" s="153">
        <v>681</v>
      </c>
      <c r="F28" s="123">
        <v>0</v>
      </c>
      <c r="G28" s="125">
        <f t="shared" si="0"/>
        <v>0</v>
      </c>
      <c r="I28" s="71">
        <f>H11</f>
        <v>0</v>
      </c>
    </row>
    <row r="29" spans="1:9" x14ac:dyDescent="0.25">
      <c r="A29" s="120" t="s">
        <v>135</v>
      </c>
      <c r="B29" s="121" t="s">
        <v>321</v>
      </c>
      <c r="C29" s="122" t="s">
        <v>123</v>
      </c>
      <c r="D29" s="128"/>
      <c r="E29" s="153">
        <v>1037</v>
      </c>
      <c r="F29" s="123">
        <v>0</v>
      </c>
      <c r="G29" s="125">
        <f t="shared" si="0"/>
        <v>0</v>
      </c>
      <c r="I29" s="71">
        <f>H11</f>
        <v>0</v>
      </c>
    </row>
    <row r="30" spans="1:9" x14ac:dyDescent="0.25">
      <c r="A30" s="120" t="s">
        <v>136</v>
      </c>
      <c r="B30" s="121" t="s">
        <v>322</v>
      </c>
      <c r="C30" s="122" t="s">
        <v>123</v>
      </c>
      <c r="D30" s="128"/>
      <c r="E30" s="153">
        <v>924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20" t="s">
        <v>137</v>
      </c>
      <c r="B31" s="121" t="s">
        <v>323</v>
      </c>
      <c r="C31" s="122" t="s">
        <v>123</v>
      </c>
      <c r="D31" s="128"/>
      <c r="E31" s="153">
        <v>1392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20" t="s">
        <v>138</v>
      </c>
      <c r="B32" s="121" t="s">
        <v>324</v>
      </c>
      <c r="C32" s="122" t="s">
        <v>123</v>
      </c>
      <c r="D32" s="128"/>
      <c r="E32" s="153">
        <v>1473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20" t="s">
        <v>139</v>
      </c>
      <c r="B33" s="121" t="s">
        <v>325</v>
      </c>
      <c r="C33" s="122" t="s">
        <v>123</v>
      </c>
      <c r="D33" s="128"/>
      <c r="E33" s="153">
        <v>2073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20" t="s">
        <v>140</v>
      </c>
      <c r="B34" s="121" t="s">
        <v>326</v>
      </c>
      <c r="C34" s="122" t="s">
        <v>123</v>
      </c>
      <c r="D34" s="128"/>
      <c r="E34" s="153">
        <v>1365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21"/>
      <c r="B35" s="121"/>
      <c r="C35" s="122"/>
      <c r="D35" s="128"/>
      <c r="E35" s="153"/>
      <c r="F35" s="123"/>
      <c r="G35" s="125"/>
    </row>
    <row r="36" spans="1:9" x14ac:dyDescent="0.25">
      <c r="A36" s="124" t="s">
        <v>489</v>
      </c>
      <c r="B36" s="88"/>
      <c r="C36" s="84"/>
      <c r="D36" s="92" t="s">
        <v>21</v>
      </c>
      <c r="E36" s="85"/>
      <c r="F36" s="86"/>
      <c r="G36" s="87"/>
    </row>
    <row r="37" spans="1:9" x14ac:dyDescent="0.25">
      <c r="A37" s="126"/>
      <c r="B37" s="126"/>
      <c r="C37" s="161"/>
      <c r="D37" s="162"/>
      <c r="E37" s="156"/>
      <c r="F37" s="163"/>
      <c r="G37" s="125"/>
    </row>
    <row r="38" spans="1:9" x14ac:dyDescent="0.25">
      <c r="A38" s="120" t="s">
        <v>164</v>
      </c>
      <c r="B38" s="121" t="s">
        <v>327</v>
      </c>
      <c r="C38" s="122" t="s">
        <v>123</v>
      </c>
      <c r="D38" s="128"/>
      <c r="E38" s="153">
        <v>902</v>
      </c>
      <c r="F38" s="123">
        <v>0</v>
      </c>
      <c r="G38" s="125">
        <f t="shared" si="0"/>
        <v>0</v>
      </c>
      <c r="I38" s="71">
        <f>H11</f>
        <v>0</v>
      </c>
    </row>
    <row r="39" spans="1:9" x14ac:dyDescent="0.25">
      <c r="A39" s="120" t="s">
        <v>165</v>
      </c>
      <c r="B39" s="121" t="s">
        <v>328</v>
      </c>
      <c r="C39" s="122" t="s">
        <v>123</v>
      </c>
      <c r="D39" s="128"/>
      <c r="E39" s="153">
        <v>1668</v>
      </c>
      <c r="F39" s="123">
        <v>0</v>
      </c>
      <c r="G39" s="125">
        <f t="shared" si="0"/>
        <v>0</v>
      </c>
      <c r="I39" s="71">
        <f>H11</f>
        <v>0</v>
      </c>
    </row>
    <row r="40" spans="1:9" x14ac:dyDescent="0.25">
      <c r="A40" s="120" t="s">
        <v>166</v>
      </c>
      <c r="B40" s="121" t="s">
        <v>329</v>
      </c>
      <c r="C40" s="122" t="s">
        <v>123</v>
      </c>
      <c r="D40" s="128"/>
      <c r="E40" s="153">
        <v>1453</v>
      </c>
      <c r="F40" s="123">
        <v>0</v>
      </c>
      <c r="G40" s="125">
        <f t="shared" si="0"/>
        <v>0</v>
      </c>
      <c r="I40" s="71">
        <f>H11</f>
        <v>0</v>
      </c>
    </row>
    <row r="41" spans="1:9" x14ac:dyDescent="0.25">
      <c r="A41" s="120" t="s">
        <v>167</v>
      </c>
      <c r="B41" s="121" t="s">
        <v>330</v>
      </c>
      <c r="C41" s="122" t="s">
        <v>123</v>
      </c>
      <c r="D41" s="128"/>
      <c r="E41" s="153">
        <v>1045</v>
      </c>
      <c r="F41" s="123">
        <v>0</v>
      </c>
      <c r="G41" s="125">
        <f t="shared" si="0"/>
        <v>0</v>
      </c>
      <c r="I41" s="71">
        <f>H11</f>
        <v>0</v>
      </c>
    </row>
    <row r="42" spans="1:9" x14ac:dyDescent="0.25">
      <c r="A42" s="121"/>
      <c r="B42" s="121"/>
      <c r="C42" s="122"/>
      <c r="D42" s="128"/>
      <c r="E42" s="153"/>
      <c r="F42" s="123"/>
      <c r="G42" s="125"/>
    </row>
    <row r="43" spans="1:9" x14ac:dyDescent="0.25">
      <c r="A43" s="124" t="s">
        <v>260</v>
      </c>
      <c r="B43" s="154"/>
      <c r="C43" s="84"/>
      <c r="D43" s="92"/>
      <c r="E43" s="85"/>
      <c r="F43" s="86"/>
      <c r="G43" s="87"/>
    </row>
    <row r="44" spans="1:9" x14ac:dyDescent="0.25">
      <c r="A44" s="130"/>
      <c r="B44" s="131"/>
      <c r="C44" s="127"/>
      <c r="D44" s="128"/>
      <c r="E44" s="153"/>
      <c r="F44" s="129"/>
      <c r="G44" s="125"/>
    </row>
    <row r="45" spans="1:9" s="72" customFormat="1" x14ac:dyDescent="0.25">
      <c r="A45" s="121" t="s">
        <v>141</v>
      </c>
      <c r="B45" s="131" t="s">
        <v>168</v>
      </c>
      <c r="C45" s="122" t="s">
        <v>123</v>
      </c>
      <c r="D45" s="131"/>
      <c r="E45" s="157">
        <v>663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21" t="s">
        <v>142</v>
      </c>
      <c r="B46" s="131" t="s">
        <v>169</v>
      </c>
      <c r="C46" s="122" t="s">
        <v>123</v>
      </c>
      <c r="D46" s="131"/>
      <c r="E46" s="157">
        <v>734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21" t="s">
        <v>143</v>
      </c>
      <c r="B47" s="131" t="s">
        <v>170</v>
      </c>
      <c r="C47" s="122" t="s">
        <v>123</v>
      </c>
      <c r="D47" s="131"/>
      <c r="E47" s="157">
        <v>1102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21" t="s">
        <v>144</v>
      </c>
      <c r="B48" s="131" t="s">
        <v>171</v>
      </c>
      <c r="C48" s="122" t="s">
        <v>123</v>
      </c>
      <c r="D48" s="131"/>
      <c r="E48" s="157">
        <v>910</v>
      </c>
      <c r="F48" s="127">
        <v>0</v>
      </c>
      <c r="G48" s="125">
        <f t="shared" si="0"/>
        <v>0</v>
      </c>
      <c r="H48" s="77"/>
      <c r="I48" s="71">
        <f>H11</f>
        <v>0</v>
      </c>
    </row>
    <row r="49" spans="1:9" s="72" customFormat="1" ht="15" customHeight="1" x14ac:dyDescent="0.25">
      <c r="A49" s="121" t="s">
        <v>145</v>
      </c>
      <c r="B49" s="131" t="s">
        <v>172</v>
      </c>
      <c r="C49" s="122" t="s">
        <v>123</v>
      </c>
      <c r="D49" s="131"/>
      <c r="E49" s="157">
        <v>1358</v>
      </c>
      <c r="F49" s="127">
        <v>0</v>
      </c>
      <c r="G49" s="125">
        <f t="shared" si="0"/>
        <v>0</v>
      </c>
      <c r="H49" s="77"/>
      <c r="I49" s="71">
        <f>H11</f>
        <v>0</v>
      </c>
    </row>
    <row r="50" spans="1:9" s="72" customFormat="1" ht="15" customHeight="1" x14ac:dyDescent="0.25">
      <c r="A50" s="121" t="s">
        <v>146</v>
      </c>
      <c r="B50" s="131" t="s">
        <v>173</v>
      </c>
      <c r="C50" s="122" t="s">
        <v>123</v>
      </c>
      <c r="D50" s="131"/>
      <c r="E50" s="157">
        <v>1138</v>
      </c>
      <c r="F50" s="127">
        <v>0</v>
      </c>
      <c r="G50" s="125">
        <f t="shared" si="0"/>
        <v>0</v>
      </c>
      <c r="H50" s="77"/>
      <c r="I50" s="71">
        <f>H11</f>
        <v>0</v>
      </c>
    </row>
    <row r="51" spans="1:9" s="72" customFormat="1" ht="15" customHeight="1" x14ac:dyDescent="0.25">
      <c r="A51" s="121" t="s">
        <v>147</v>
      </c>
      <c r="B51" s="131" t="s">
        <v>174</v>
      </c>
      <c r="C51" s="122" t="s">
        <v>123</v>
      </c>
      <c r="D51" s="131"/>
      <c r="E51" s="157">
        <v>1014</v>
      </c>
      <c r="F51" s="127">
        <v>0</v>
      </c>
      <c r="G51" s="125">
        <f t="shared" si="0"/>
        <v>0</v>
      </c>
      <c r="H51" s="77"/>
      <c r="I51" s="71">
        <f>H11</f>
        <v>0</v>
      </c>
    </row>
    <row r="52" spans="1:9" s="72" customFormat="1" ht="15" customHeight="1" x14ac:dyDescent="0.25">
      <c r="A52" s="121" t="s">
        <v>148</v>
      </c>
      <c r="B52" s="131" t="s">
        <v>175</v>
      </c>
      <c r="C52" s="122" t="s">
        <v>123</v>
      </c>
      <c r="D52" s="131"/>
      <c r="E52" s="157">
        <v>1180</v>
      </c>
      <c r="F52" s="127">
        <v>0</v>
      </c>
      <c r="G52" s="125">
        <f t="shared" si="0"/>
        <v>0</v>
      </c>
      <c r="H52" s="77"/>
      <c r="I52" s="71">
        <f>H11</f>
        <v>0</v>
      </c>
    </row>
    <row r="53" spans="1:9" s="72" customFormat="1" ht="15" customHeight="1" x14ac:dyDescent="0.25">
      <c r="A53" s="121" t="s">
        <v>149</v>
      </c>
      <c r="B53" s="131" t="s">
        <v>629</v>
      </c>
      <c r="C53" s="122" t="s">
        <v>123</v>
      </c>
      <c r="D53" s="131"/>
      <c r="E53" s="157">
        <v>1650</v>
      </c>
      <c r="F53" s="127">
        <v>0</v>
      </c>
      <c r="G53" s="125">
        <f t="shared" si="0"/>
        <v>0</v>
      </c>
      <c r="H53" s="77"/>
      <c r="I53" s="71">
        <f>H11</f>
        <v>0</v>
      </c>
    </row>
    <row r="54" spans="1:9" s="72" customFormat="1" ht="15" customHeight="1" x14ac:dyDescent="0.25">
      <c r="A54" s="121" t="s">
        <v>150</v>
      </c>
      <c r="B54" s="131" t="s">
        <v>579</v>
      </c>
      <c r="C54" s="122" t="s">
        <v>123</v>
      </c>
      <c r="D54" s="131"/>
      <c r="E54" s="157">
        <v>1615</v>
      </c>
      <c r="F54" s="127">
        <v>0</v>
      </c>
      <c r="G54" s="125">
        <f t="shared" si="0"/>
        <v>0</v>
      </c>
      <c r="H54" s="77"/>
      <c r="I54" s="71">
        <f>H11</f>
        <v>0</v>
      </c>
    </row>
    <row r="55" spans="1:9" s="72" customFormat="1" ht="15" customHeight="1" x14ac:dyDescent="0.25">
      <c r="A55" s="121" t="s">
        <v>151</v>
      </c>
      <c r="B55" s="131" t="s">
        <v>176</v>
      </c>
      <c r="C55" s="122" t="s">
        <v>123</v>
      </c>
      <c r="D55" s="131"/>
      <c r="E55" s="157">
        <v>1846</v>
      </c>
      <c r="F55" s="127">
        <v>0</v>
      </c>
      <c r="G55" s="125">
        <f t="shared" si="0"/>
        <v>0</v>
      </c>
      <c r="H55" s="77"/>
      <c r="I55" s="71">
        <f>H11</f>
        <v>0</v>
      </c>
    </row>
    <row r="56" spans="1:9" s="72" customFormat="1" ht="15" customHeight="1" x14ac:dyDescent="0.25">
      <c r="A56" s="121" t="s">
        <v>152</v>
      </c>
      <c r="B56" s="131" t="s">
        <v>177</v>
      </c>
      <c r="C56" s="122" t="s">
        <v>123</v>
      </c>
      <c r="D56" s="131"/>
      <c r="E56" s="157">
        <v>2234</v>
      </c>
      <c r="F56" s="127">
        <v>0</v>
      </c>
      <c r="G56" s="125">
        <f t="shared" si="0"/>
        <v>0</v>
      </c>
      <c r="H56" s="77"/>
      <c r="I56" s="71">
        <f>H11</f>
        <v>0</v>
      </c>
    </row>
    <row r="57" spans="1:9" s="77" customFormat="1" ht="15" customHeight="1" x14ac:dyDescent="0.25">
      <c r="A57" s="131" t="s">
        <v>178</v>
      </c>
      <c r="B57" s="131" t="s">
        <v>179</v>
      </c>
      <c r="C57" s="122" t="s">
        <v>123</v>
      </c>
      <c r="D57" s="131"/>
      <c r="E57" s="157">
        <v>1852</v>
      </c>
      <c r="F57" s="127">
        <v>0</v>
      </c>
      <c r="G57" s="125">
        <f t="shared" si="0"/>
        <v>0</v>
      </c>
      <c r="I57" s="71">
        <f>H11</f>
        <v>0</v>
      </c>
    </row>
    <row r="58" spans="1:9" s="72" customFormat="1" ht="15" customHeight="1" x14ac:dyDescent="0.25">
      <c r="A58" s="121" t="s">
        <v>153</v>
      </c>
      <c r="B58" s="131" t="s">
        <v>977</v>
      </c>
      <c r="C58" s="122" t="s">
        <v>123</v>
      </c>
      <c r="D58" s="131"/>
      <c r="E58" s="157">
        <v>2972</v>
      </c>
      <c r="F58" s="127">
        <v>0</v>
      </c>
      <c r="G58" s="125">
        <f t="shared" si="0"/>
        <v>0</v>
      </c>
      <c r="H58" s="77"/>
      <c r="I58" s="71">
        <f>H11</f>
        <v>0</v>
      </c>
    </row>
    <row r="59" spans="1:9" s="77" customFormat="1" ht="15" customHeight="1" x14ac:dyDescent="0.25">
      <c r="A59" s="131" t="s">
        <v>180</v>
      </c>
      <c r="B59" s="131" t="s">
        <v>978</v>
      </c>
      <c r="C59" s="122" t="s">
        <v>123</v>
      </c>
      <c r="D59" s="131"/>
      <c r="E59" s="157">
        <v>2672</v>
      </c>
      <c r="F59" s="127">
        <v>0</v>
      </c>
      <c r="G59" s="125">
        <f t="shared" si="0"/>
        <v>0</v>
      </c>
      <c r="I59" s="71">
        <f>H11</f>
        <v>0</v>
      </c>
    </row>
    <row r="60" spans="1:9" s="77" customFormat="1" ht="15" customHeight="1" x14ac:dyDescent="0.25">
      <c r="A60" s="131" t="s">
        <v>181</v>
      </c>
      <c r="B60" s="131" t="s">
        <v>979</v>
      </c>
      <c r="C60" s="122" t="s">
        <v>123</v>
      </c>
      <c r="D60" s="131"/>
      <c r="E60" s="157">
        <v>2978</v>
      </c>
      <c r="F60" s="127">
        <v>0</v>
      </c>
      <c r="G60" s="125">
        <f t="shared" si="0"/>
        <v>0</v>
      </c>
      <c r="I60" s="71">
        <f>H11</f>
        <v>0</v>
      </c>
    </row>
    <row r="61" spans="1:9" s="72" customFormat="1" ht="15" customHeight="1" x14ac:dyDescent="0.25">
      <c r="A61" s="121" t="s">
        <v>182</v>
      </c>
      <c r="B61" s="131" t="s">
        <v>183</v>
      </c>
      <c r="C61" s="122" t="s">
        <v>123</v>
      </c>
      <c r="D61" s="131"/>
      <c r="E61" s="157">
        <v>3106</v>
      </c>
      <c r="F61" s="127">
        <v>0</v>
      </c>
      <c r="G61" s="125">
        <f t="shared" si="0"/>
        <v>0</v>
      </c>
      <c r="H61" s="77"/>
      <c r="I61" s="71">
        <f>H11</f>
        <v>0</v>
      </c>
    </row>
    <row r="62" spans="1:9" s="72" customFormat="1" ht="15" customHeight="1" x14ac:dyDescent="0.25">
      <c r="A62" s="121" t="s">
        <v>154</v>
      </c>
      <c r="B62" s="131" t="s">
        <v>184</v>
      </c>
      <c r="C62" s="122" t="s">
        <v>123</v>
      </c>
      <c r="D62" s="131"/>
      <c r="E62" s="157">
        <v>2206</v>
      </c>
      <c r="F62" s="127">
        <v>0</v>
      </c>
      <c r="G62" s="125">
        <f t="shared" si="0"/>
        <v>0</v>
      </c>
      <c r="H62" s="77"/>
      <c r="I62" s="71">
        <f>H11</f>
        <v>0</v>
      </c>
    </row>
    <row r="63" spans="1:9" s="72" customFormat="1" ht="15" customHeight="1" x14ac:dyDescent="0.25">
      <c r="A63" s="121" t="s">
        <v>155</v>
      </c>
      <c r="B63" s="131" t="s">
        <v>185</v>
      </c>
      <c r="C63" s="122" t="s">
        <v>123</v>
      </c>
      <c r="D63" s="131"/>
      <c r="E63" s="157">
        <v>3804</v>
      </c>
      <c r="F63" s="127">
        <v>0</v>
      </c>
      <c r="G63" s="125">
        <f t="shared" si="0"/>
        <v>0</v>
      </c>
      <c r="H63" s="77"/>
      <c r="I63" s="71">
        <f>H11</f>
        <v>0</v>
      </c>
    </row>
    <row r="64" spans="1:9" s="72" customFormat="1" ht="15" customHeight="1" x14ac:dyDescent="0.25">
      <c r="A64" s="121" t="s">
        <v>156</v>
      </c>
      <c r="B64" s="131" t="s">
        <v>186</v>
      </c>
      <c r="C64" s="122" t="s">
        <v>123</v>
      </c>
      <c r="D64" s="131"/>
      <c r="E64" s="157">
        <v>3160</v>
      </c>
      <c r="F64" s="127">
        <v>0</v>
      </c>
      <c r="G64" s="125">
        <f t="shared" si="0"/>
        <v>0</v>
      </c>
      <c r="H64" s="77"/>
      <c r="I64" s="71">
        <f>H11</f>
        <v>0</v>
      </c>
    </row>
    <row r="65" spans="1:9" s="72" customFormat="1" ht="15" customHeight="1" x14ac:dyDescent="0.25">
      <c r="A65" s="121" t="s">
        <v>157</v>
      </c>
      <c r="B65" s="131" t="s">
        <v>187</v>
      </c>
      <c r="C65" s="122" t="s">
        <v>123</v>
      </c>
      <c r="D65" s="131"/>
      <c r="E65" s="157">
        <v>3912</v>
      </c>
      <c r="F65" s="127">
        <v>0</v>
      </c>
      <c r="G65" s="125">
        <f t="shared" si="0"/>
        <v>0</v>
      </c>
      <c r="H65" s="77"/>
      <c r="I65" s="71">
        <f>H11</f>
        <v>0</v>
      </c>
    </row>
    <row r="66" spans="1:9" s="72" customFormat="1" ht="15" customHeight="1" x14ac:dyDescent="0.25">
      <c r="A66" s="121" t="s">
        <v>158</v>
      </c>
      <c r="B66" s="131" t="s">
        <v>188</v>
      </c>
      <c r="C66" s="122" t="s">
        <v>123</v>
      </c>
      <c r="D66" s="131"/>
      <c r="E66" s="157">
        <v>4909</v>
      </c>
      <c r="F66" s="127">
        <v>0</v>
      </c>
      <c r="G66" s="125">
        <f t="shared" si="0"/>
        <v>0</v>
      </c>
      <c r="H66" s="77"/>
      <c r="I66" s="71">
        <f>H11</f>
        <v>0</v>
      </c>
    </row>
    <row r="67" spans="1:9" s="72" customFormat="1" ht="15" customHeight="1" x14ac:dyDescent="0.25">
      <c r="A67" s="121" t="s">
        <v>159</v>
      </c>
      <c r="B67" s="131" t="s">
        <v>189</v>
      </c>
      <c r="C67" s="122" t="s">
        <v>123</v>
      </c>
      <c r="D67" s="131"/>
      <c r="E67" s="157">
        <v>6336</v>
      </c>
      <c r="F67" s="127">
        <v>0</v>
      </c>
      <c r="G67" s="125">
        <f t="shared" si="0"/>
        <v>0</v>
      </c>
      <c r="H67" s="77"/>
      <c r="I67" s="71">
        <f>H11</f>
        <v>0</v>
      </c>
    </row>
    <row r="68" spans="1:9" s="72" customFormat="1" ht="15" customHeight="1" x14ac:dyDescent="0.25">
      <c r="A68" s="121" t="s">
        <v>190</v>
      </c>
      <c r="B68" s="131" t="s">
        <v>191</v>
      </c>
      <c r="C68" s="122" t="s">
        <v>123</v>
      </c>
      <c r="D68" s="131"/>
      <c r="E68" s="157">
        <v>7119</v>
      </c>
      <c r="F68" s="127">
        <v>0</v>
      </c>
      <c r="G68" s="125">
        <f t="shared" si="0"/>
        <v>0</v>
      </c>
      <c r="H68" s="77"/>
      <c r="I68" s="71">
        <f>H11</f>
        <v>0</v>
      </c>
    </row>
    <row r="69" spans="1:9" s="72" customFormat="1" ht="15" customHeight="1" x14ac:dyDescent="0.25">
      <c r="A69" s="121" t="s">
        <v>192</v>
      </c>
      <c r="B69" s="131" t="s">
        <v>193</v>
      </c>
      <c r="C69" s="122" t="s">
        <v>123</v>
      </c>
      <c r="D69" s="131"/>
      <c r="E69" s="157">
        <v>5036</v>
      </c>
      <c r="F69" s="127">
        <v>0</v>
      </c>
      <c r="G69" s="125">
        <f t="shared" si="0"/>
        <v>0</v>
      </c>
      <c r="H69" s="77"/>
      <c r="I69" s="71">
        <f>H11</f>
        <v>0</v>
      </c>
    </row>
    <row r="70" spans="1:9" s="72" customFormat="1" ht="15" customHeight="1" x14ac:dyDescent="0.25">
      <c r="A70" s="121" t="s">
        <v>194</v>
      </c>
      <c r="B70" s="131" t="s">
        <v>195</v>
      </c>
      <c r="C70" s="122" t="s">
        <v>161</v>
      </c>
      <c r="D70" s="131"/>
      <c r="E70" s="157">
        <v>1461</v>
      </c>
      <c r="F70" s="127">
        <v>0</v>
      </c>
      <c r="G70" s="125">
        <f t="shared" si="0"/>
        <v>0</v>
      </c>
      <c r="H70" s="77"/>
      <c r="I70" s="71">
        <f>H11</f>
        <v>0</v>
      </c>
    </row>
    <row r="71" spans="1:9" s="72" customFormat="1" ht="15" customHeight="1" x14ac:dyDescent="0.25">
      <c r="A71" s="121" t="s">
        <v>196</v>
      </c>
      <c r="B71" s="131" t="s">
        <v>197</v>
      </c>
      <c r="C71" s="122" t="s">
        <v>161</v>
      </c>
      <c r="D71" s="131"/>
      <c r="E71" s="157">
        <v>1994</v>
      </c>
      <c r="F71" s="127">
        <v>0</v>
      </c>
      <c r="G71" s="125">
        <f t="shared" si="0"/>
        <v>0</v>
      </c>
      <c r="H71" s="77"/>
      <c r="I71" s="71">
        <f>H11</f>
        <v>0</v>
      </c>
    </row>
    <row r="72" spans="1:9" s="72" customFormat="1" ht="15" customHeight="1" x14ac:dyDescent="0.25">
      <c r="A72" s="121" t="s">
        <v>198</v>
      </c>
      <c r="B72" s="131" t="s">
        <v>199</v>
      </c>
      <c r="C72" s="122" t="s">
        <v>161</v>
      </c>
      <c r="D72" s="131"/>
      <c r="E72" s="157">
        <v>4831</v>
      </c>
      <c r="F72" s="127">
        <v>0</v>
      </c>
      <c r="G72" s="125">
        <f t="shared" si="0"/>
        <v>0</v>
      </c>
      <c r="H72" s="77"/>
      <c r="I72" s="71">
        <f>H11</f>
        <v>0</v>
      </c>
    </row>
    <row r="73" spans="1:9" s="72" customFormat="1" ht="15" customHeight="1" x14ac:dyDescent="0.25">
      <c r="A73" s="121" t="s">
        <v>200</v>
      </c>
      <c r="B73" s="131" t="s">
        <v>201</v>
      </c>
      <c r="C73" s="122" t="s">
        <v>123</v>
      </c>
      <c r="D73" s="131"/>
      <c r="E73" s="157">
        <v>4864</v>
      </c>
      <c r="F73" s="127">
        <v>0</v>
      </c>
      <c r="G73" s="125">
        <f t="shared" si="0"/>
        <v>0</v>
      </c>
      <c r="H73" s="77"/>
      <c r="I73" s="71">
        <f>H11</f>
        <v>0</v>
      </c>
    </row>
    <row r="74" spans="1:9" s="72" customFormat="1" ht="15" customHeight="1" x14ac:dyDescent="0.25">
      <c r="A74" s="121" t="s">
        <v>202</v>
      </c>
      <c r="B74" s="131" t="s">
        <v>203</v>
      </c>
      <c r="C74" s="122" t="s">
        <v>123</v>
      </c>
      <c r="D74" s="131"/>
      <c r="E74" s="157">
        <v>6315</v>
      </c>
      <c r="F74" s="127">
        <v>0</v>
      </c>
      <c r="G74" s="125">
        <f t="shared" si="0"/>
        <v>0</v>
      </c>
      <c r="H74" s="77"/>
      <c r="I74" s="71">
        <f>H11</f>
        <v>0</v>
      </c>
    </row>
    <row r="75" spans="1:9" s="72" customFormat="1" ht="15" customHeight="1" x14ac:dyDescent="0.25">
      <c r="A75" s="121" t="s">
        <v>204</v>
      </c>
      <c r="B75" s="131" t="s">
        <v>205</v>
      </c>
      <c r="C75" s="122" t="s">
        <v>123</v>
      </c>
      <c r="D75" s="131"/>
      <c r="E75" s="157">
        <v>4668</v>
      </c>
      <c r="F75" s="127">
        <v>0</v>
      </c>
      <c r="G75" s="125">
        <f t="shared" si="0"/>
        <v>0</v>
      </c>
      <c r="H75" s="77"/>
      <c r="I75" s="71">
        <f>H11</f>
        <v>0</v>
      </c>
    </row>
    <row r="76" spans="1:9" s="72" customFormat="1" ht="15" customHeight="1" x14ac:dyDescent="0.25">
      <c r="A76" s="121" t="s">
        <v>206</v>
      </c>
      <c r="B76" s="131" t="s">
        <v>207</v>
      </c>
      <c r="C76" s="122" t="s">
        <v>123</v>
      </c>
      <c r="D76" s="131"/>
      <c r="E76" s="157">
        <v>6225</v>
      </c>
      <c r="F76" s="127">
        <v>0</v>
      </c>
      <c r="G76" s="125">
        <f t="shared" si="0"/>
        <v>0</v>
      </c>
      <c r="H76" s="77"/>
      <c r="I76" s="71">
        <f>H11</f>
        <v>0</v>
      </c>
    </row>
    <row r="77" spans="1:9" s="72" customFormat="1" ht="15" customHeight="1" x14ac:dyDescent="0.25">
      <c r="A77" s="121" t="s">
        <v>208</v>
      </c>
      <c r="B77" s="131" t="s">
        <v>209</v>
      </c>
      <c r="C77" s="122" t="s">
        <v>123</v>
      </c>
      <c r="D77" s="131"/>
      <c r="E77" s="157">
        <v>6981</v>
      </c>
      <c r="F77" s="127">
        <v>0</v>
      </c>
      <c r="G77" s="125">
        <f t="shared" si="0"/>
        <v>0</v>
      </c>
      <c r="H77" s="77"/>
      <c r="I77" s="71">
        <f>H11</f>
        <v>0</v>
      </c>
    </row>
    <row r="78" spans="1:9" x14ac:dyDescent="0.25">
      <c r="A78" s="121"/>
      <c r="B78" s="131" t="s">
        <v>21</v>
      </c>
      <c r="C78" s="127"/>
      <c r="D78" s="128"/>
      <c r="E78" s="153"/>
      <c r="F78" s="129"/>
      <c r="G78" s="125"/>
      <c r="H78" s="78"/>
    </row>
    <row r="79" spans="1:9" x14ac:dyDescent="0.25">
      <c r="A79" s="124" t="s">
        <v>259</v>
      </c>
      <c r="B79" s="154"/>
      <c r="C79" s="84"/>
      <c r="D79" s="82"/>
      <c r="E79" s="85"/>
      <c r="F79" s="86"/>
      <c r="G79" s="87"/>
    </row>
    <row r="80" spans="1:9" s="78" customFormat="1" x14ac:dyDescent="0.25">
      <c r="A80" s="130"/>
      <c r="B80" s="131"/>
      <c r="C80" s="127"/>
      <c r="D80" s="128"/>
      <c r="E80" s="153"/>
      <c r="F80" s="129"/>
      <c r="G80" s="125"/>
      <c r="I80" s="71"/>
    </row>
    <row r="81" spans="1:9" s="72" customFormat="1" x14ac:dyDescent="0.25">
      <c r="A81" s="121" t="s">
        <v>210</v>
      </c>
      <c r="B81" s="121" t="s">
        <v>211</v>
      </c>
      <c r="C81" s="127" t="s">
        <v>123</v>
      </c>
      <c r="D81" s="131"/>
      <c r="E81" s="157">
        <v>526</v>
      </c>
      <c r="F81" s="127">
        <v>0</v>
      </c>
      <c r="G81" s="125">
        <f t="shared" ref="G81:G210" si="1">((100-I81)*E81)*F81/100</f>
        <v>0</v>
      </c>
      <c r="I81" s="71">
        <f>H11</f>
        <v>0</v>
      </c>
    </row>
    <row r="82" spans="1:9" s="72" customFormat="1" x14ac:dyDescent="0.25">
      <c r="A82" s="121" t="s">
        <v>212</v>
      </c>
      <c r="B82" s="121" t="s">
        <v>213</v>
      </c>
      <c r="C82" s="127" t="s">
        <v>123</v>
      </c>
      <c r="D82" s="131"/>
      <c r="E82" s="157">
        <v>582</v>
      </c>
      <c r="F82" s="127">
        <v>0</v>
      </c>
      <c r="G82" s="125">
        <f t="shared" si="1"/>
        <v>0</v>
      </c>
      <c r="I82" s="71">
        <f>H11</f>
        <v>0</v>
      </c>
    </row>
    <row r="83" spans="1:9" s="72" customFormat="1" x14ac:dyDescent="0.25">
      <c r="A83" s="121" t="s">
        <v>214</v>
      </c>
      <c r="B83" s="121" t="s">
        <v>215</v>
      </c>
      <c r="C83" s="127" t="s">
        <v>123</v>
      </c>
      <c r="D83" s="131"/>
      <c r="E83" s="157">
        <v>877</v>
      </c>
      <c r="F83" s="127">
        <v>0</v>
      </c>
      <c r="G83" s="125">
        <f t="shared" si="1"/>
        <v>0</v>
      </c>
      <c r="I83" s="71">
        <f>H11</f>
        <v>0</v>
      </c>
    </row>
    <row r="84" spans="1:9" s="72" customFormat="1" x14ac:dyDescent="0.25">
      <c r="A84" s="121" t="s">
        <v>216</v>
      </c>
      <c r="B84" s="121" t="s">
        <v>217</v>
      </c>
      <c r="C84" s="127" t="s">
        <v>123</v>
      </c>
      <c r="D84" s="131"/>
      <c r="E84" s="157">
        <v>723</v>
      </c>
      <c r="F84" s="127">
        <v>0</v>
      </c>
      <c r="G84" s="125">
        <f t="shared" si="1"/>
        <v>0</v>
      </c>
      <c r="I84" s="71">
        <f>H11</f>
        <v>0</v>
      </c>
    </row>
    <row r="85" spans="1:9" s="72" customFormat="1" ht="15" customHeight="1" x14ac:dyDescent="0.25">
      <c r="A85" s="121" t="s">
        <v>218</v>
      </c>
      <c r="B85" s="121" t="s">
        <v>219</v>
      </c>
      <c r="C85" s="127" t="s">
        <v>123</v>
      </c>
      <c r="D85" s="131"/>
      <c r="E85" s="157">
        <v>1079</v>
      </c>
      <c r="F85" s="127">
        <v>0</v>
      </c>
      <c r="G85" s="125">
        <f t="shared" si="1"/>
        <v>0</v>
      </c>
      <c r="I85" s="71">
        <f>H11</f>
        <v>0</v>
      </c>
    </row>
    <row r="86" spans="1:9" s="72" customFormat="1" ht="15" customHeight="1" x14ac:dyDescent="0.25">
      <c r="A86" s="121" t="s">
        <v>220</v>
      </c>
      <c r="B86" s="121" t="s">
        <v>221</v>
      </c>
      <c r="C86" s="127" t="s">
        <v>123</v>
      </c>
      <c r="D86" s="131"/>
      <c r="E86" s="157">
        <v>904</v>
      </c>
      <c r="F86" s="127">
        <v>0</v>
      </c>
      <c r="G86" s="125">
        <f t="shared" si="1"/>
        <v>0</v>
      </c>
      <c r="I86" s="71">
        <f>H11</f>
        <v>0</v>
      </c>
    </row>
    <row r="87" spans="1:9" s="72" customFormat="1" ht="15" customHeight="1" x14ac:dyDescent="0.25">
      <c r="A87" s="121" t="s">
        <v>222</v>
      </c>
      <c r="B87" s="121" t="s">
        <v>223</v>
      </c>
      <c r="C87" s="127" t="s">
        <v>123</v>
      </c>
      <c r="D87" s="131"/>
      <c r="E87" s="157">
        <v>806</v>
      </c>
      <c r="F87" s="127">
        <v>0</v>
      </c>
      <c r="G87" s="125">
        <f t="shared" si="1"/>
        <v>0</v>
      </c>
      <c r="I87" s="71">
        <f>H11</f>
        <v>0</v>
      </c>
    </row>
    <row r="88" spans="1:9" s="72" customFormat="1" ht="15" customHeight="1" x14ac:dyDescent="0.25">
      <c r="A88" s="121" t="s">
        <v>224</v>
      </c>
      <c r="B88" s="121" t="s">
        <v>225</v>
      </c>
      <c r="C88" s="127" t="s">
        <v>123</v>
      </c>
      <c r="D88" s="131"/>
      <c r="E88" s="157">
        <v>938</v>
      </c>
      <c r="F88" s="127">
        <v>0</v>
      </c>
      <c r="G88" s="125">
        <f t="shared" si="1"/>
        <v>0</v>
      </c>
      <c r="I88" s="71">
        <f>H11</f>
        <v>0</v>
      </c>
    </row>
    <row r="89" spans="1:9" s="72" customFormat="1" ht="15" customHeight="1" x14ac:dyDescent="0.25">
      <c r="A89" s="121" t="s">
        <v>226</v>
      </c>
      <c r="B89" s="121" t="s">
        <v>980</v>
      </c>
      <c r="C89" s="127" t="s">
        <v>123</v>
      </c>
      <c r="D89" s="131"/>
      <c r="E89" s="157">
        <v>1311</v>
      </c>
      <c r="F89" s="127">
        <v>0</v>
      </c>
      <c r="G89" s="125">
        <f t="shared" si="1"/>
        <v>0</v>
      </c>
      <c r="I89" s="71">
        <f>H11</f>
        <v>0</v>
      </c>
    </row>
    <row r="90" spans="1:9" s="72" customFormat="1" ht="15" customHeight="1" x14ac:dyDescent="0.25">
      <c r="A90" s="121" t="s">
        <v>227</v>
      </c>
      <c r="B90" s="121" t="s">
        <v>228</v>
      </c>
      <c r="C90" s="127" t="s">
        <v>123</v>
      </c>
      <c r="D90" s="131"/>
      <c r="E90" s="157">
        <v>1284</v>
      </c>
      <c r="F90" s="127">
        <v>0</v>
      </c>
      <c r="G90" s="125">
        <f t="shared" si="1"/>
        <v>0</v>
      </c>
      <c r="I90" s="71">
        <f>H11</f>
        <v>0</v>
      </c>
    </row>
    <row r="91" spans="1:9" s="72" customFormat="1" ht="15" customHeight="1" x14ac:dyDescent="0.25">
      <c r="A91" s="121" t="s">
        <v>229</v>
      </c>
      <c r="B91" s="121" t="s">
        <v>230</v>
      </c>
      <c r="C91" s="127" t="s">
        <v>123</v>
      </c>
      <c r="D91" s="131"/>
      <c r="E91" s="157">
        <v>1632</v>
      </c>
      <c r="F91" s="127">
        <v>0</v>
      </c>
      <c r="G91" s="125">
        <f t="shared" si="1"/>
        <v>0</v>
      </c>
      <c r="I91" s="71">
        <f>H11</f>
        <v>0</v>
      </c>
    </row>
    <row r="92" spans="1:9" s="72" customFormat="1" ht="15" customHeight="1" x14ac:dyDescent="0.25">
      <c r="A92" s="121" t="s">
        <v>231</v>
      </c>
      <c r="B92" s="121" t="s">
        <v>232</v>
      </c>
      <c r="C92" s="127" t="s">
        <v>123</v>
      </c>
      <c r="D92" s="131"/>
      <c r="E92" s="157">
        <v>1800</v>
      </c>
      <c r="F92" s="127">
        <v>0</v>
      </c>
      <c r="G92" s="125">
        <f t="shared" si="1"/>
        <v>0</v>
      </c>
      <c r="I92" s="71">
        <f>H11</f>
        <v>0</v>
      </c>
    </row>
    <row r="93" spans="1:9" s="72" customFormat="1" ht="15" customHeight="1" x14ac:dyDescent="0.25">
      <c r="A93" s="121" t="s">
        <v>233</v>
      </c>
      <c r="B93" s="121" t="s">
        <v>234</v>
      </c>
      <c r="C93" s="127" t="s">
        <v>123</v>
      </c>
      <c r="D93" s="131"/>
      <c r="E93" s="157">
        <v>1493</v>
      </c>
      <c r="F93" s="127">
        <v>0</v>
      </c>
      <c r="G93" s="125">
        <f t="shared" si="1"/>
        <v>0</v>
      </c>
      <c r="I93" s="71">
        <f>H11</f>
        <v>0</v>
      </c>
    </row>
    <row r="94" spans="1:9" s="72" customFormat="1" ht="15" customHeight="1" x14ac:dyDescent="0.25">
      <c r="A94" s="121" t="s">
        <v>235</v>
      </c>
      <c r="B94" s="121" t="s">
        <v>236</v>
      </c>
      <c r="C94" s="127" t="s">
        <v>123</v>
      </c>
      <c r="D94" s="131"/>
      <c r="E94" s="157">
        <v>1777</v>
      </c>
      <c r="F94" s="127">
        <v>0</v>
      </c>
      <c r="G94" s="125">
        <f t="shared" si="1"/>
        <v>0</v>
      </c>
      <c r="I94" s="71">
        <f>H11</f>
        <v>0</v>
      </c>
    </row>
    <row r="95" spans="1:9" s="72" customFormat="1" ht="15" customHeight="1" x14ac:dyDescent="0.25">
      <c r="A95" s="121" t="s">
        <v>237</v>
      </c>
      <c r="B95" s="121" t="s">
        <v>238</v>
      </c>
      <c r="C95" s="127" t="s">
        <v>123</v>
      </c>
      <c r="D95" s="131"/>
      <c r="E95" s="157">
        <v>2362</v>
      </c>
      <c r="F95" s="127">
        <v>0</v>
      </c>
      <c r="G95" s="125">
        <f t="shared" si="1"/>
        <v>0</v>
      </c>
      <c r="I95" s="71">
        <f>H11</f>
        <v>0</v>
      </c>
    </row>
    <row r="96" spans="1:9" s="72" customFormat="1" ht="15" customHeight="1" x14ac:dyDescent="0.25">
      <c r="A96" s="121" t="s">
        <v>239</v>
      </c>
      <c r="B96" s="121" t="s">
        <v>240</v>
      </c>
      <c r="C96" s="127" t="s">
        <v>123</v>
      </c>
      <c r="D96" s="131"/>
      <c r="E96" s="157">
        <v>1753</v>
      </c>
      <c r="F96" s="127">
        <v>0</v>
      </c>
      <c r="G96" s="125">
        <f t="shared" si="1"/>
        <v>0</v>
      </c>
      <c r="I96" s="71">
        <f>H11</f>
        <v>0</v>
      </c>
    </row>
    <row r="97" spans="1:9" s="72" customFormat="1" ht="15" customHeight="1" x14ac:dyDescent="0.25">
      <c r="A97" s="121" t="s">
        <v>241</v>
      </c>
      <c r="B97" s="121" t="s">
        <v>242</v>
      </c>
      <c r="C97" s="127" t="s">
        <v>123</v>
      </c>
      <c r="D97" s="131"/>
      <c r="E97" s="157">
        <v>3076</v>
      </c>
      <c r="F97" s="127">
        <v>0</v>
      </c>
      <c r="G97" s="125">
        <f t="shared" si="1"/>
        <v>0</v>
      </c>
      <c r="I97" s="71">
        <f>H11</f>
        <v>0</v>
      </c>
    </row>
    <row r="98" spans="1:9" s="72" customFormat="1" ht="15" customHeight="1" x14ac:dyDescent="0.25">
      <c r="A98" s="121" t="s">
        <v>243</v>
      </c>
      <c r="B98" s="121" t="s">
        <v>244</v>
      </c>
      <c r="C98" s="127" t="s">
        <v>123</v>
      </c>
      <c r="D98" s="131"/>
      <c r="E98" s="157">
        <v>2511</v>
      </c>
      <c r="F98" s="127">
        <v>0</v>
      </c>
      <c r="G98" s="125">
        <f t="shared" si="1"/>
        <v>0</v>
      </c>
      <c r="I98" s="71">
        <f>H11</f>
        <v>0</v>
      </c>
    </row>
    <row r="99" spans="1:9" s="72" customFormat="1" ht="15" customHeight="1" x14ac:dyDescent="0.25">
      <c r="A99" s="121" t="s">
        <v>245</v>
      </c>
      <c r="B99" s="121" t="s">
        <v>246</v>
      </c>
      <c r="C99" s="127" t="s">
        <v>123</v>
      </c>
      <c r="D99" s="131"/>
      <c r="E99" s="157">
        <v>3110</v>
      </c>
      <c r="F99" s="127">
        <v>0</v>
      </c>
      <c r="G99" s="125">
        <f t="shared" si="1"/>
        <v>0</v>
      </c>
      <c r="I99" s="71">
        <f>H11</f>
        <v>0</v>
      </c>
    </row>
    <row r="100" spans="1:9" s="72" customFormat="1" ht="15" customHeight="1" x14ac:dyDescent="0.25">
      <c r="A100" s="121" t="s">
        <v>247</v>
      </c>
      <c r="B100" s="121" t="s">
        <v>248</v>
      </c>
      <c r="C100" s="127" t="s">
        <v>123</v>
      </c>
      <c r="D100" s="131"/>
      <c r="E100" s="157">
        <v>3902</v>
      </c>
      <c r="F100" s="127">
        <v>0</v>
      </c>
      <c r="G100" s="125">
        <f t="shared" si="1"/>
        <v>0</v>
      </c>
      <c r="I100" s="71">
        <f>H11</f>
        <v>0</v>
      </c>
    </row>
    <row r="101" spans="1:9" s="72" customFormat="1" ht="15" customHeight="1" x14ac:dyDescent="0.25">
      <c r="A101" s="121" t="s">
        <v>249</v>
      </c>
      <c r="B101" s="121" t="s">
        <v>250</v>
      </c>
      <c r="C101" s="127" t="s">
        <v>123</v>
      </c>
      <c r="D101" s="131"/>
      <c r="E101" s="157">
        <v>5037</v>
      </c>
      <c r="F101" s="127">
        <v>0</v>
      </c>
      <c r="G101" s="125">
        <f t="shared" si="1"/>
        <v>0</v>
      </c>
      <c r="I101" s="71">
        <f>H11</f>
        <v>0</v>
      </c>
    </row>
    <row r="102" spans="1:9" s="72" customFormat="1" ht="15" customHeight="1" x14ac:dyDescent="0.25">
      <c r="A102" s="121" t="s">
        <v>251</v>
      </c>
      <c r="B102" s="121" t="s">
        <v>252</v>
      </c>
      <c r="C102" s="127" t="s">
        <v>123</v>
      </c>
      <c r="D102" s="131"/>
      <c r="E102" s="157">
        <v>4072</v>
      </c>
      <c r="F102" s="127">
        <v>0</v>
      </c>
      <c r="G102" s="125">
        <f t="shared" si="1"/>
        <v>0</v>
      </c>
      <c r="I102" s="71">
        <f>H11</f>
        <v>0</v>
      </c>
    </row>
    <row r="103" spans="1:9" s="72" customFormat="1" ht="15" customHeight="1" x14ac:dyDescent="0.25">
      <c r="A103" s="121" t="s">
        <v>253</v>
      </c>
      <c r="B103" s="121" t="s">
        <v>254</v>
      </c>
      <c r="C103" s="127" t="s">
        <v>123</v>
      </c>
      <c r="D103" s="131"/>
      <c r="E103" s="157">
        <v>1613</v>
      </c>
      <c r="F103" s="127">
        <v>0</v>
      </c>
      <c r="G103" s="125">
        <f t="shared" si="1"/>
        <v>0</v>
      </c>
      <c r="I103" s="71">
        <f>H11</f>
        <v>0</v>
      </c>
    </row>
    <row r="104" spans="1:9" s="72" customFormat="1" ht="15" customHeight="1" x14ac:dyDescent="0.25">
      <c r="A104" s="121" t="s">
        <v>255</v>
      </c>
      <c r="B104" s="121" t="s">
        <v>256</v>
      </c>
      <c r="C104" s="127" t="s">
        <v>123</v>
      </c>
      <c r="D104" s="131"/>
      <c r="E104" s="157">
        <v>2907</v>
      </c>
      <c r="F104" s="127">
        <v>0</v>
      </c>
      <c r="G104" s="125">
        <f t="shared" si="1"/>
        <v>0</v>
      </c>
      <c r="H104" s="70"/>
      <c r="I104" s="71">
        <f>H11</f>
        <v>0</v>
      </c>
    </row>
    <row r="105" spans="1:9" s="72" customFormat="1" ht="15" customHeight="1" x14ac:dyDescent="0.25">
      <c r="A105" s="121" t="s">
        <v>257</v>
      </c>
      <c r="B105" s="121" t="s">
        <v>258</v>
      </c>
      <c r="C105" s="127" t="s">
        <v>123</v>
      </c>
      <c r="D105" s="131"/>
      <c r="E105" s="157">
        <v>3934</v>
      </c>
      <c r="F105" s="127">
        <v>0</v>
      </c>
      <c r="G105" s="125">
        <f t="shared" si="1"/>
        <v>0</v>
      </c>
      <c r="H105" s="70"/>
      <c r="I105" s="71">
        <f>H11</f>
        <v>0</v>
      </c>
    </row>
    <row r="106" spans="1:9" s="72" customFormat="1" ht="15" customHeight="1" x14ac:dyDescent="0.25">
      <c r="A106" s="121"/>
      <c r="B106" s="121"/>
      <c r="C106" s="127"/>
      <c r="D106" s="131"/>
      <c r="E106" s="157"/>
      <c r="F106" s="127"/>
      <c r="G106" s="125"/>
      <c r="H106" s="70"/>
      <c r="I106" s="71"/>
    </row>
    <row r="107" spans="1:9" x14ac:dyDescent="0.25">
      <c r="A107" s="124" t="s">
        <v>333</v>
      </c>
      <c r="B107" s="154"/>
      <c r="C107" s="84"/>
      <c r="D107" s="82"/>
      <c r="E107" s="85"/>
      <c r="F107" s="86"/>
      <c r="G107" s="87"/>
    </row>
    <row r="108" spans="1:9" s="107" customFormat="1" ht="15" customHeight="1" x14ac:dyDescent="0.25">
      <c r="A108" s="132"/>
      <c r="B108" s="133"/>
      <c r="C108" s="132"/>
      <c r="D108" s="132"/>
      <c r="E108" s="158"/>
      <c r="F108" s="132"/>
      <c r="G108" s="125"/>
      <c r="I108" s="71"/>
    </row>
    <row r="109" spans="1:9" s="107" customFormat="1" ht="15" customHeight="1" x14ac:dyDescent="0.25">
      <c r="A109" s="132" t="s">
        <v>334</v>
      </c>
      <c r="B109" s="134" t="s">
        <v>335</v>
      </c>
      <c r="C109" s="127" t="s">
        <v>123</v>
      </c>
      <c r="D109" s="132"/>
      <c r="E109" s="157">
        <v>4217</v>
      </c>
      <c r="F109" s="127">
        <v>0</v>
      </c>
      <c r="G109" s="125">
        <f t="shared" si="1"/>
        <v>0</v>
      </c>
      <c r="I109" s="71">
        <f>H11</f>
        <v>0</v>
      </c>
    </row>
    <row r="110" spans="1:9" s="107" customFormat="1" ht="15" customHeight="1" x14ac:dyDescent="0.25">
      <c r="A110" s="132" t="s">
        <v>336</v>
      </c>
      <c r="B110" s="134" t="s">
        <v>337</v>
      </c>
      <c r="C110" s="127" t="s">
        <v>123</v>
      </c>
      <c r="D110" s="132"/>
      <c r="E110" s="157">
        <v>4374</v>
      </c>
      <c r="F110" s="127">
        <v>0</v>
      </c>
      <c r="G110" s="125">
        <f t="shared" si="1"/>
        <v>0</v>
      </c>
      <c r="I110" s="71">
        <f>H11</f>
        <v>0</v>
      </c>
    </row>
    <row r="111" spans="1:9" s="107" customFormat="1" ht="15" customHeight="1" x14ac:dyDescent="0.25">
      <c r="A111" s="132" t="s">
        <v>338</v>
      </c>
      <c r="B111" s="134" t="s">
        <v>339</v>
      </c>
      <c r="C111" s="127" t="s">
        <v>123</v>
      </c>
      <c r="D111" s="132"/>
      <c r="E111" s="157">
        <v>4765</v>
      </c>
      <c r="F111" s="127">
        <v>0</v>
      </c>
      <c r="G111" s="125">
        <f t="shared" si="1"/>
        <v>0</v>
      </c>
      <c r="I111" s="71">
        <f>H11</f>
        <v>0</v>
      </c>
    </row>
    <row r="112" spans="1:9" s="107" customFormat="1" ht="15" customHeight="1" x14ac:dyDescent="0.25">
      <c r="A112" s="132" t="s">
        <v>340</v>
      </c>
      <c r="B112" s="134" t="s">
        <v>341</v>
      </c>
      <c r="C112" s="127" t="s">
        <v>123</v>
      </c>
      <c r="D112" s="132"/>
      <c r="E112" s="157">
        <v>5344</v>
      </c>
      <c r="F112" s="127">
        <v>0</v>
      </c>
      <c r="G112" s="125">
        <f t="shared" si="1"/>
        <v>0</v>
      </c>
      <c r="I112" s="71">
        <f>H11</f>
        <v>0</v>
      </c>
    </row>
    <row r="113" spans="1:9" s="107" customFormat="1" ht="15" customHeight="1" x14ac:dyDescent="0.25">
      <c r="A113" s="132" t="s">
        <v>342</v>
      </c>
      <c r="B113" s="134" t="s">
        <v>343</v>
      </c>
      <c r="C113" s="127" t="s">
        <v>123</v>
      </c>
      <c r="D113" s="132"/>
      <c r="E113" s="157">
        <v>4433</v>
      </c>
      <c r="F113" s="127">
        <v>0</v>
      </c>
      <c r="G113" s="125">
        <f t="shared" si="1"/>
        <v>0</v>
      </c>
      <c r="I113" s="71">
        <f>H11</f>
        <v>0</v>
      </c>
    </row>
    <row r="114" spans="1:9" s="107" customFormat="1" ht="15" customHeight="1" x14ac:dyDescent="0.25">
      <c r="A114" s="132" t="s">
        <v>344</v>
      </c>
      <c r="B114" s="134" t="s">
        <v>345</v>
      </c>
      <c r="C114" s="127" t="s">
        <v>123</v>
      </c>
      <c r="D114" s="132"/>
      <c r="E114" s="157">
        <v>6006</v>
      </c>
      <c r="F114" s="127">
        <v>0</v>
      </c>
      <c r="G114" s="125">
        <f t="shared" si="1"/>
        <v>0</v>
      </c>
      <c r="I114" s="71">
        <f>H11</f>
        <v>0</v>
      </c>
    </row>
    <row r="115" spans="1:9" s="107" customFormat="1" ht="15" customHeight="1" x14ac:dyDescent="0.25">
      <c r="A115" s="132" t="s">
        <v>346</v>
      </c>
      <c r="B115" s="134" t="s">
        <v>347</v>
      </c>
      <c r="C115" s="127" t="s">
        <v>123</v>
      </c>
      <c r="D115" s="132"/>
      <c r="E115" s="157">
        <v>8269</v>
      </c>
      <c r="F115" s="127">
        <v>0</v>
      </c>
      <c r="G115" s="125">
        <f t="shared" si="1"/>
        <v>0</v>
      </c>
      <c r="I115" s="71">
        <f>H11</f>
        <v>0</v>
      </c>
    </row>
    <row r="116" spans="1:9" s="107" customFormat="1" ht="15" customHeight="1" x14ac:dyDescent="0.25">
      <c r="A116" s="132" t="s">
        <v>348</v>
      </c>
      <c r="B116" s="134" t="s">
        <v>349</v>
      </c>
      <c r="C116" s="127" t="s">
        <v>123</v>
      </c>
      <c r="D116" s="132"/>
      <c r="E116" s="157">
        <v>7845</v>
      </c>
      <c r="F116" s="127">
        <v>0</v>
      </c>
      <c r="G116" s="125">
        <f t="shared" si="1"/>
        <v>0</v>
      </c>
      <c r="I116" s="71">
        <f>H11</f>
        <v>0</v>
      </c>
    </row>
    <row r="117" spans="1:9" s="107" customFormat="1" ht="15" customHeight="1" x14ac:dyDescent="0.25">
      <c r="A117" s="132" t="s">
        <v>350</v>
      </c>
      <c r="B117" s="134" t="s">
        <v>351</v>
      </c>
      <c r="C117" s="127" t="s">
        <v>123</v>
      </c>
      <c r="D117" s="132"/>
      <c r="E117" s="157">
        <v>9676</v>
      </c>
      <c r="F117" s="127">
        <v>0</v>
      </c>
      <c r="G117" s="125">
        <f t="shared" si="1"/>
        <v>0</v>
      </c>
      <c r="I117" s="71">
        <f>H11</f>
        <v>0</v>
      </c>
    </row>
    <row r="118" spans="1:9" s="107" customFormat="1" ht="15" customHeight="1" x14ac:dyDescent="0.25">
      <c r="A118" s="132" t="s">
        <v>352</v>
      </c>
      <c r="B118" s="134" t="s">
        <v>353</v>
      </c>
      <c r="C118" s="127" t="s">
        <v>123</v>
      </c>
      <c r="D118" s="132"/>
      <c r="E118" s="157">
        <v>7151</v>
      </c>
      <c r="F118" s="127">
        <v>0</v>
      </c>
      <c r="G118" s="125">
        <f t="shared" si="1"/>
        <v>0</v>
      </c>
      <c r="I118" s="71">
        <f>H11</f>
        <v>0</v>
      </c>
    </row>
    <row r="119" spans="1:9" s="107" customFormat="1" ht="15" customHeight="1" x14ac:dyDescent="0.25">
      <c r="A119" s="132" t="s">
        <v>354</v>
      </c>
      <c r="B119" s="134" t="s">
        <v>355</v>
      </c>
      <c r="C119" s="127" t="s">
        <v>123</v>
      </c>
      <c r="D119" s="132"/>
      <c r="E119" s="157">
        <v>3811</v>
      </c>
      <c r="F119" s="127">
        <v>0</v>
      </c>
      <c r="G119" s="125">
        <f t="shared" si="1"/>
        <v>0</v>
      </c>
      <c r="I119" s="71">
        <f>H11</f>
        <v>0</v>
      </c>
    </row>
    <row r="120" spans="1:9" s="107" customFormat="1" ht="15" customHeight="1" x14ac:dyDescent="0.25">
      <c r="A120" s="132" t="s">
        <v>356</v>
      </c>
      <c r="B120" s="134" t="s">
        <v>357</v>
      </c>
      <c r="C120" s="127" t="s">
        <v>123</v>
      </c>
      <c r="D120" s="132"/>
      <c r="E120" s="157">
        <v>4723</v>
      </c>
      <c r="F120" s="127">
        <v>0</v>
      </c>
      <c r="G120" s="125">
        <f t="shared" si="1"/>
        <v>0</v>
      </c>
      <c r="I120" s="71">
        <f>H11</f>
        <v>0</v>
      </c>
    </row>
    <row r="121" spans="1:9" s="107" customFormat="1" ht="15" customHeight="1" x14ac:dyDescent="0.25">
      <c r="A121" s="132" t="s">
        <v>358</v>
      </c>
      <c r="B121" s="134" t="s">
        <v>359</v>
      </c>
      <c r="C121" s="127" t="s">
        <v>123</v>
      </c>
      <c r="D121" s="132"/>
      <c r="E121" s="157">
        <v>6006</v>
      </c>
      <c r="F121" s="127">
        <v>0</v>
      </c>
      <c r="G121" s="125">
        <f t="shared" si="1"/>
        <v>0</v>
      </c>
      <c r="I121" s="71">
        <f>H11</f>
        <v>0</v>
      </c>
    </row>
    <row r="122" spans="1:9" s="107" customFormat="1" ht="15" customHeight="1" x14ac:dyDescent="0.25">
      <c r="A122" s="132" t="s">
        <v>360</v>
      </c>
      <c r="B122" s="134" t="s">
        <v>361</v>
      </c>
      <c r="C122" s="127" t="s">
        <v>123</v>
      </c>
      <c r="D122" s="132"/>
      <c r="E122" s="157">
        <v>6862</v>
      </c>
      <c r="F122" s="127">
        <v>0</v>
      </c>
      <c r="G122" s="125">
        <f t="shared" si="1"/>
        <v>0</v>
      </c>
      <c r="I122" s="71">
        <f>H11</f>
        <v>0</v>
      </c>
    </row>
    <row r="123" spans="1:9" s="107" customFormat="1" ht="15" customHeight="1" x14ac:dyDescent="0.25">
      <c r="A123" s="132" t="s">
        <v>362</v>
      </c>
      <c r="B123" s="134" t="s">
        <v>388</v>
      </c>
      <c r="C123" s="127" t="s">
        <v>123</v>
      </c>
      <c r="D123" s="132"/>
      <c r="E123" s="157">
        <v>7786</v>
      </c>
      <c r="F123" s="127">
        <v>0</v>
      </c>
      <c r="G123" s="125">
        <f t="shared" si="1"/>
        <v>0</v>
      </c>
      <c r="I123" s="71">
        <f>H11</f>
        <v>0</v>
      </c>
    </row>
    <row r="124" spans="1:9" s="107" customFormat="1" ht="15" customHeight="1" x14ac:dyDescent="0.25">
      <c r="A124" s="132" t="s">
        <v>363</v>
      </c>
      <c r="B124" s="134" t="s">
        <v>364</v>
      </c>
      <c r="C124" s="127" t="s">
        <v>123</v>
      </c>
      <c r="D124" s="132"/>
      <c r="E124" s="157">
        <v>9146</v>
      </c>
      <c r="F124" s="127">
        <v>0</v>
      </c>
      <c r="G124" s="125">
        <f t="shared" si="1"/>
        <v>0</v>
      </c>
      <c r="I124" s="71">
        <f>H11</f>
        <v>0</v>
      </c>
    </row>
    <row r="125" spans="1:9" s="107" customFormat="1" ht="15" customHeight="1" x14ac:dyDescent="0.25">
      <c r="A125" s="132" t="s">
        <v>365</v>
      </c>
      <c r="B125" s="134" t="s">
        <v>366</v>
      </c>
      <c r="C125" s="127" t="s">
        <v>123</v>
      </c>
      <c r="D125" s="132"/>
      <c r="E125" s="157">
        <v>5452</v>
      </c>
      <c r="F125" s="127">
        <v>0</v>
      </c>
      <c r="G125" s="125">
        <f t="shared" si="1"/>
        <v>0</v>
      </c>
      <c r="I125" s="71">
        <f>H11</f>
        <v>0</v>
      </c>
    </row>
    <row r="126" spans="1:9" s="107" customFormat="1" ht="15" customHeight="1" x14ac:dyDescent="0.25">
      <c r="A126" s="132" t="s">
        <v>367</v>
      </c>
      <c r="B126" s="134" t="s">
        <v>1031</v>
      </c>
      <c r="C126" s="127" t="s">
        <v>123</v>
      </c>
      <c r="D126" s="132"/>
      <c r="E126" s="157">
        <v>1226</v>
      </c>
      <c r="F126" s="127">
        <v>0</v>
      </c>
      <c r="G126" s="125">
        <f t="shared" si="1"/>
        <v>0</v>
      </c>
      <c r="I126" s="71">
        <f>H11</f>
        <v>0</v>
      </c>
    </row>
    <row r="127" spans="1:9" s="107" customFormat="1" ht="15" customHeight="1" x14ac:dyDescent="0.25">
      <c r="A127" s="132" t="s">
        <v>368</v>
      </c>
      <c r="B127" s="134" t="s">
        <v>369</v>
      </c>
      <c r="C127" s="127" t="s">
        <v>1029</v>
      </c>
      <c r="D127" s="132"/>
      <c r="E127" s="157">
        <v>2072</v>
      </c>
      <c r="F127" s="127">
        <v>0</v>
      </c>
      <c r="G127" s="125">
        <f t="shared" si="1"/>
        <v>0</v>
      </c>
      <c r="I127" s="71">
        <f>H11</f>
        <v>0</v>
      </c>
    </row>
    <row r="128" spans="1:9" s="107" customFormat="1" ht="15" customHeight="1" x14ac:dyDescent="0.25">
      <c r="A128" s="132"/>
      <c r="B128" s="134"/>
      <c r="C128" s="127"/>
      <c r="D128" s="132"/>
      <c r="E128" s="157"/>
      <c r="F128" s="127"/>
      <c r="G128" s="125"/>
      <c r="I128" s="71"/>
    </row>
    <row r="129" spans="1:12" x14ac:dyDescent="0.25">
      <c r="A129" s="124" t="s">
        <v>370</v>
      </c>
      <c r="B129" s="154"/>
      <c r="C129" s="84"/>
      <c r="D129" s="82"/>
      <c r="E129" s="85"/>
      <c r="F129" s="86"/>
      <c r="G129" s="87"/>
    </row>
    <row r="130" spans="1:12" s="107" customFormat="1" ht="15" customHeight="1" x14ac:dyDescent="0.25">
      <c r="A130" s="132"/>
      <c r="B130" s="134"/>
      <c r="C130" s="127"/>
      <c r="D130" s="132"/>
      <c r="E130" s="157"/>
      <c r="F130" s="127"/>
      <c r="G130" s="125"/>
      <c r="I130" s="71"/>
      <c r="J130" s="109"/>
      <c r="K130" s="109"/>
      <c r="L130" s="109"/>
    </row>
    <row r="131" spans="1:12" s="107" customFormat="1" ht="15" customHeight="1" x14ac:dyDescent="0.25">
      <c r="A131" s="132" t="s">
        <v>371</v>
      </c>
      <c r="B131" s="134" t="s">
        <v>372</v>
      </c>
      <c r="C131" s="127" t="s">
        <v>123</v>
      </c>
      <c r="D131" s="132"/>
      <c r="E131" s="157">
        <v>3502</v>
      </c>
      <c r="F131" s="127">
        <v>0</v>
      </c>
      <c r="G131" s="125">
        <f t="shared" ref="G131:G146" si="2">((100-I131)*E131)*F131/100</f>
        <v>0</v>
      </c>
      <c r="I131" s="71">
        <f>H11</f>
        <v>0</v>
      </c>
      <c r="J131" s="109"/>
      <c r="K131" s="109"/>
      <c r="L131" s="109"/>
    </row>
    <row r="132" spans="1:12" s="107" customFormat="1" ht="15" customHeight="1" x14ac:dyDescent="0.25">
      <c r="A132" s="132" t="s">
        <v>373</v>
      </c>
      <c r="B132" s="134" t="s">
        <v>475</v>
      </c>
      <c r="C132" s="127" t="s">
        <v>123</v>
      </c>
      <c r="D132" s="132"/>
      <c r="E132" s="157">
        <v>4437</v>
      </c>
      <c r="F132" s="127">
        <v>0</v>
      </c>
      <c r="G132" s="125">
        <f t="shared" si="2"/>
        <v>0</v>
      </c>
      <c r="I132" s="71">
        <f>H11</f>
        <v>0</v>
      </c>
      <c r="J132" s="109"/>
      <c r="K132" s="109"/>
      <c r="L132" s="109"/>
    </row>
    <row r="133" spans="1:12" s="107" customFormat="1" ht="15" customHeight="1" x14ac:dyDescent="0.25">
      <c r="A133" s="132" t="s">
        <v>374</v>
      </c>
      <c r="B133" s="134" t="s">
        <v>476</v>
      </c>
      <c r="C133" s="127" t="s">
        <v>123</v>
      </c>
      <c r="D133" s="132"/>
      <c r="E133" s="157">
        <v>3682</v>
      </c>
      <c r="F133" s="127">
        <v>0</v>
      </c>
      <c r="G133" s="125">
        <f t="shared" si="2"/>
        <v>0</v>
      </c>
      <c r="I133" s="71">
        <f>H11</f>
        <v>0</v>
      </c>
      <c r="J133" s="109"/>
      <c r="K133" s="109"/>
      <c r="L133" s="109"/>
    </row>
    <row r="134" spans="1:12" s="107" customFormat="1" ht="15" customHeight="1" x14ac:dyDescent="0.25">
      <c r="A134" s="132" t="s">
        <v>375</v>
      </c>
      <c r="B134" s="134" t="s">
        <v>477</v>
      </c>
      <c r="C134" s="127" t="s">
        <v>123</v>
      </c>
      <c r="D134" s="132"/>
      <c r="E134" s="157">
        <v>4987</v>
      </c>
      <c r="F134" s="127">
        <v>0</v>
      </c>
      <c r="G134" s="125">
        <f t="shared" si="2"/>
        <v>0</v>
      </c>
      <c r="I134" s="71">
        <f>H11</f>
        <v>0</v>
      </c>
      <c r="J134" s="109"/>
      <c r="K134" s="109"/>
      <c r="L134" s="109"/>
    </row>
    <row r="135" spans="1:12" s="107" customFormat="1" ht="15" customHeight="1" x14ac:dyDescent="0.25">
      <c r="A135" s="132" t="s">
        <v>376</v>
      </c>
      <c r="B135" s="134" t="s">
        <v>478</v>
      </c>
      <c r="C135" s="127" t="s">
        <v>123</v>
      </c>
      <c r="D135" s="132"/>
      <c r="E135" s="157">
        <v>6866</v>
      </c>
      <c r="F135" s="127">
        <v>0</v>
      </c>
      <c r="G135" s="125">
        <f t="shared" si="2"/>
        <v>0</v>
      </c>
      <c r="I135" s="71">
        <f>H11</f>
        <v>0</v>
      </c>
      <c r="J135" s="109"/>
      <c r="K135" s="109"/>
      <c r="L135" s="109"/>
    </row>
    <row r="136" spans="1:12" s="107" customFormat="1" ht="15" customHeight="1" x14ac:dyDescent="0.25">
      <c r="A136" s="132" t="s">
        <v>377</v>
      </c>
      <c r="B136" s="134" t="s">
        <v>479</v>
      </c>
      <c r="C136" s="127" t="s">
        <v>123</v>
      </c>
      <c r="D136" s="132"/>
      <c r="E136" s="157">
        <v>6515</v>
      </c>
      <c r="F136" s="127">
        <v>0</v>
      </c>
      <c r="G136" s="125">
        <f t="shared" si="2"/>
        <v>0</v>
      </c>
      <c r="I136" s="71">
        <f>H11</f>
        <v>0</v>
      </c>
      <c r="J136" s="109"/>
      <c r="K136" s="109"/>
      <c r="L136" s="109"/>
    </row>
    <row r="137" spans="1:12" s="107" customFormat="1" ht="15" customHeight="1" x14ac:dyDescent="0.25">
      <c r="A137" s="132" t="s">
        <v>378</v>
      </c>
      <c r="B137" s="134" t="s">
        <v>480</v>
      </c>
      <c r="C137" s="127" t="s">
        <v>123</v>
      </c>
      <c r="D137" s="132"/>
      <c r="E137" s="157">
        <v>8034</v>
      </c>
      <c r="F137" s="127">
        <v>0</v>
      </c>
      <c r="G137" s="125">
        <f t="shared" si="2"/>
        <v>0</v>
      </c>
      <c r="I137" s="71">
        <f>H11</f>
        <v>0</v>
      </c>
      <c r="J137" s="109"/>
      <c r="K137" s="109"/>
      <c r="L137" s="109"/>
    </row>
    <row r="138" spans="1:12" s="107" customFormat="1" ht="15" customHeight="1" x14ac:dyDescent="0.25">
      <c r="A138" s="132" t="s">
        <v>379</v>
      </c>
      <c r="B138" s="134" t="s">
        <v>481</v>
      </c>
      <c r="C138" s="127" t="s">
        <v>123</v>
      </c>
      <c r="D138" s="132"/>
      <c r="E138" s="157">
        <v>3164</v>
      </c>
      <c r="F138" s="127">
        <v>0</v>
      </c>
      <c r="G138" s="125">
        <f t="shared" si="2"/>
        <v>0</v>
      </c>
      <c r="I138" s="71">
        <f>H11</f>
        <v>0</v>
      </c>
      <c r="J138" s="109"/>
      <c r="K138" s="109"/>
      <c r="L138" s="109"/>
    </row>
    <row r="139" spans="1:12" s="107" customFormat="1" ht="15" customHeight="1" x14ac:dyDescent="0.25">
      <c r="A139" s="132" t="s">
        <v>380</v>
      </c>
      <c r="B139" s="134" t="s">
        <v>482</v>
      </c>
      <c r="C139" s="127" t="s">
        <v>123</v>
      </c>
      <c r="D139" s="132"/>
      <c r="E139" s="157">
        <v>3923</v>
      </c>
      <c r="F139" s="127">
        <v>0</v>
      </c>
      <c r="G139" s="125">
        <f t="shared" si="2"/>
        <v>0</v>
      </c>
      <c r="I139" s="71">
        <f>H11</f>
        <v>0</v>
      </c>
      <c r="J139" s="109"/>
      <c r="K139" s="109"/>
      <c r="L139" s="109"/>
    </row>
    <row r="140" spans="1:12" s="107" customFormat="1" ht="15" customHeight="1" x14ac:dyDescent="0.25">
      <c r="A140" s="132" t="s">
        <v>381</v>
      </c>
      <c r="B140" s="134" t="s">
        <v>483</v>
      </c>
      <c r="C140" s="127" t="s">
        <v>123</v>
      </c>
      <c r="D140" s="132"/>
      <c r="E140" s="157">
        <v>4987</v>
      </c>
      <c r="F140" s="127">
        <v>0</v>
      </c>
      <c r="G140" s="125">
        <f t="shared" si="2"/>
        <v>0</v>
      </c>
      <c r="I140" s="71">
        <f>H11</f>
        <v>0</v>
      </c>
      <c r="J140" s="109"/>
      <c r="K140" s="109"/>
      <c r="L140" s="109"/>
    </row>
    <row r="141" spans="1:12" s="107" customFormat="1" ht="15" customHeight="1" x14ac:dyDescent="0.25">
      <c r="A141" s="132" t="s">
        <v>382</v>
      </c>
      <c r="B141" s="134" t="s">
        <v>484</v>
      </c>
      <c r="C141" s="127" t="s">
        <v>123</v>
      </c>
      <c r="D141" s="132"/>
      <c r="E141" s="157">
        <v>5697</v>
      </c>
      <c r="F141" s="127">
        <v>0</v>
      </c>
      <c r="G141" s="125">
        <f t="shared" si="2"/>
        <v>0</v>
      </c>
      <c r="I141" s="71">
        <f>H11</f>
        <v>0</v>
      </c>
      <c r="J141" s="109"/>
      <c r="K141" s="109"/>
      <c r="L141" s="109"/>
    </row>
    <row r="142" spans="1:12" s="107" customFormat="1" ht="15" customHeight="1" x14ac:dyDescent="0.25">
      <c r="A142" s="132" t="s">
        <v>383</v>
      </c>
      <c r="B142" s="134" t="s">
        <v>485</v>
      </c>
      <c r="C142" s="127" t="s">
        <v>123</v>
      </c>
      <c r="D142" s="132"/>
      <c r="E142" s="157">
        <v>6465</v>
      </c>
      <c r="F142" s="127">
        <v>0</v>
      </c>
      <c r="G142" s="125">
        <f t="shared" si="2"/>
        <v>0</v>
      </c>
      <c r="I142" s="71">
        <f>H11</f>
        <v>0</v>
      </c>
      <c r="J142" s="109"/>
      <c r="K142" s="109"/>
      <c r="L142" s="109"/>
    </row>
    <row r="143" spans="1:12" s="107" customFormat="1" ht="15" customHeight="1" x14ac:dyDescent="0.25">
      <c r="A143" s="132" t="s">
        <v>384</v>
      </c>
      <c r="B143" s="134" t="s">
        <v>486</v>
      </c>
      <c r="C143" s="127" t="s">
        <v>123</v>
      </c>
      <c r="D143" s="132"/>
      <c r="E143" s="157">
        <v>7594</v>
      </c>
      <c r="F143" s="127">
        <v>0</v>
      </c>
      <c r="G143" s="125">
        <f t="shared" si="2"/>
        <v>0</v>
      </c>
      <c r="I143" s="71">
        <f>H11</f>
        <v>0</v>
      </c>
      <c r="J143" s="109"/>
      <c r="K143" s="109"/>
      <c r="L143" s="109"/>
    </row>
    <row r="144" spans="1:12" s="107" customFormat="1" ht="15" customHeight="1" x14ac:dyDescent="0.25">
      <c r="A144" s="132" t="s">
        <v>385</v>
      </c>
      <c r="B144" s="134" t="s">
        <v>487</v>
      </c>
      <c r="C144" s="127" t="s">
        <v>123</v>
      </c>
      <c r="D144" s="132"/>
      <c r="E144" s="157">
        <v>4527</v>
      </c>
      <c r="F144" s="127">
        <v>0</v>
      </c>
      <c r="G144" s="125">
        <f t="shared" si="2"/>
        <v>0</v>
      </c>
      <c r="I144" s="71">
        <f>H11</f>
        <v>0</v>
      </c>
      <c r="J144" s="109"/>
      <c r="K144" s="109"/>
      <c r="L144" s="109"/>
    </row>
    <row r="145" spans="1:12" s="107" customFormat="1" ht="15" customHeight="1" x14ac:dyDescent="0.25">
      <c r="A145" s="132" t="s">
        <v>386</v>
      </c>
      <c r="B145" s="134" t="s">
        <v>1032</v>
      </c>
      <c r="C145" s="127" t="s">
        <v>1029</v>
      </c>
      <c r="D145" s="132"/>
      <c r="E145" s="157">
        <v>1586</v>
      </c>
      <c r="F145" s="127">
        <v>0</v>
      </c>
      <c r="G145" s="125">
        <f t="shared" si="2"/>
        <v>0</v>
      </c>
      <c r="I145" s="71">
        <f>H11</f>
        <v>0</v>
      </c>
      <c r="J145" s="109"/>
      <c r="K145" s="109"/>
      <c r="L145" s="109"/>
    </row>
    <row r="146" spans="1:12" s="107" customFormat="1" ht="15" customHeight="1" x14ac:dyDescent="0.25">
      <c r="A146" s="132" t="s">
        <v>387</v>
      </c>
      <c r="B146" s="134" t="s">
        <v>488</v>
      </c>
      <c r="C146" s="127" t="s">
        <v>1029</v>
      </c>
      <c r="D146" s="132"/>
      <c r="E146" s="157">
        <v>1720</v>
      </c>
      <c r="F146" s="127">
        <v>0</v>
      </c>
      <c r="G146" s="125">
        <f t="shared" si="2"/>
        <v>0</v>
      </c>
      <c r="I146" s="71">
        <f>H11</f>
        <v>0</v>
      </c>
      <c r="J146" s="109"/>
      <c r="K146" s="109"/>
      <c r="L146" s="109"/>
    </row>
    <row r="147" spans="1:12" s="107" customFormat="1" ht="15" customHeight="1" x14ac:dyDescent="0.25">
      <c r="A147" s="132"/>
      <c r="B147" s="134"/>
      <c r="C147" s="127"/>
      <c r="D147" s="132"/>
      <c r="E147" s="157"/>
      <c r="F147" s="127"/>
      <c r="G147" s="125"/>
      <c r="I147" s="71"/>
    </row>
    <row r="148" spans="1:12" s="89" customFormat="1" x14ac:dyDescent="0.25">
      <c r="A148" s="135" t="s">
        <v>390</v>
      </c>
      <c r="B148" s="164"/>
      <c r="C148" s="84"/>
      <c r="D148" s="92"/>
      <c r="E148" s="106"/>
      <c r="F148" s="86"/>
      <c r="G148" s="87"/>
      <c r="H148" s="97"/>
      <c r="I148" s="71"/>
    </row>
    <row r="149" spans="1:12" s="89" customFormat="1" x14ac:dyDescent="0.25">
      <c r="A149" s="136"/>
      <c r="B149" s="137"/>
      <c r="C149" s="127"/>
      <c r="D149" s="128"/>
      <c r="E149" s="159"/>
      <c r="F149" s="129"/>
      <c r="G149" s="125"/>
      <c r="H149" s="97"/>
      <c r="I149" s="71"/>
    </row>
    <row r="150" spans="1:12" s="89" customFormat="1" x14ac:dyDescent="0.25">
      <c r="A150" s="136" t="s">
        <v>391</v>
      </c>
      <c r="B150" s="138" t="s">
        <v>400</v>
      </c>
      <c r="C150" s="127" t="s">
        <v>123</v>
      </c>
      <c r="D150" s="128"/>
      <c r="E150" s="157">
        <v>789</v>
      </c>
      <c r="F150" s="127">
        <v>0</v>
      </c>
      <c r="G150" s="125">
        <f t="shared" si="1"/>
        <v>0</v>
      </c>
      <c r="H150" s="97"/>
      <c r="I150" s="71">
        <f>H11</f>
        <v>0</v>
      </c>
    </row>
    <row r="151" spans="1:12" s="89" customFormat="1" x14ac:dyDescent="0.25">
      <c r="A151" s="136" t="s">
        <v>392</v>
      </c>
      <c r="B151" s="138" t="s">
        <v>401</v>
      </c>
      <c r="C151" s="127" t="s">
        <v>123</v>
      </c>
      <c r="D151" s="128"/>
      <c r="E151" s="157">
        <v>1049</v>
      </c>
      <c r="F151" s="127">
        <v>0</v>
      </c>
      <c r="G151" s="125">
        <f t="shared" si="1"/>
        <v>0</v>
      </c>
      <c r="H151" s="97"/>
      <c r="I151" s="71">
        <f>H11</f>
        <v>0</v>
      </c>
    </row>
    <row r="152" spans="1:12" s="89" customFormat="1" x14ac:dyDescent="0.25">
      <c r="A152" s="136" t="s">
        <v>393</v>
      </c>
      <c r="B152" s="138" t="s">
        <v>402</v>
      </c>
      <c r="C152" s="127" t="s">
        <v>123</v>
      </c>
      <c r="D152" s="128"/>
      <c r="E152" s="157">
        <v>1744</v>
      </c>
      <c r="F152" s="127">
        <v>0</v>
      </c>
      <c r="G152" s="125">
        <f t="shared" si="1"/>
        <v>0</v>
      </c>
      <c r="H152" s="97"/>
      <c r="I152" s="71">
        <f>H11</f>
        <v>0</v>
      </c>
    </row>
    <row r="153" spans="1:12" s="89" customFormat="1" x14ac:dyDescent="0.25">
      <c r="A153" s="136" t="s">
        <v>394</v>
      </c>
      <c r="B153" s="138" t="s">
        <v>403</v>
      </c>
      <c r="C153" s="127" t="s">
        <v>123</v>
      </c>
      <c r="D153" s="128"/>
      <c r="E153" s="157">
        <v>2274</v>
      </c>
      <c r="F153" s="127">
        <v>0</v>
      </c>
      <c r="G153" s="125">
        <f t="shared" si="1"/>
        <v>0</v>
      </c>
      <c r="H153" s="97"/>
      <c r="I153" s="71">
        <f>H11</f>
        <v>0</v>
      </c>
    </row>
    <row r="154" spans="1:12" s="89" customFormat="1" x14ac:dyDescent="0.25">
      <c r="A154" s="136" t="s">
        <v>395</v>
      </c>
      <c r="B154" s="138" t="s">
        <v>404</v>
      </c>
      <c r="C154" s="127" t="s">
        <v>123</v>
      </c>
      <c r="D154" s="128"/>
      <c r="E154" s="157">
        <v>2624</v>
      </c>
      <c r="F154" s="127">
        <v>0</v>
      </c>
      <c r="G154" s="125">
        <f t="shared" si="1"/>
        <v>0</v>
      </c>
      <c r="H154" s="97"/>
      <c r="I154" s="71">
        <f>H11</f>
        <v>0</v>
      </c>
    </row>
    <row r="155" spans="1:12" s="89" customFormat="1" x14ac:dyDescent="0.25">
      <c r="A155" s="136" t="s">
        <v>396</v>
      </c>
      <c r="B155" s="138" t="s">
        <v>405</v>
      </c>
      <c r="C155" s="127" t="s">
        <v>123</v>
      </c>
      <c r="D155" s="128"/>
      <c r="E155" s="157">
        <v>4387</v>
      </c>
      <c r="F155" s="127">
        <v>0</v>
      </c>
      <c r="G155" s="125">
        <f t="shared" si="1"/>
        <v>0</v>
      </c>
      <c r="H155" s="97"/>
      <c r="I155" s="71">
        <f>H11</f>
        <v>0</v>
      </c>
    </row>
    <row r="156" spans="1:12" s="89" customFormat="1" x14ac:dyDescent="0.25">
      <c r="A156" s="136" t="s">
        <v>397</v>
      </c>
      <c r="B156" s="138" t="s">
        <v>406</v>
      </c>
      <c r="C156" s="127" t="s">
        <v>123</v>
      </c>
      <c r="D156" s="128"/>
      <c r="E156" s="157">
        <v>6725</v>
      </c>
      <c r="F156" s="127">
        <v>0</v>
      </c>
      <c r="G156" s="125">
        <f t="shared" si="1"/>
        <v>0</v>
      </c>
      <c r="H156" s="97"/>
      <c r="I156" s="71">
        <f>H11</f>
        <v>0</v>
      </c>
    </row>
    <row r="157" spans="1:12" s="89" customFormat="1" x14ac:dyDescent="0.25">
      <c r="A157" s="136" t="s">
        <v>398</v>
      </c>
      <c r="B157" s="138" t="s">
        <v>407</v>
      </c>
      <c r="C157" s="127" t="s">
        <v>123</v>
      </c>
      <c r="D157" s="128"/>
      <c r="E157" s="157">
        <v>5579</v>
      </c>
      <c r="F157" s="127">
        <v>0</v>
      </c>
      <c r="G157" s="125">
        <f t="shared" si="1"/>
        <v>0</v>
      </c>
      <c r="H157" s="97"/>
      <c r="I157" s="71">
        <f>H11</f>
        <v>0</v>
      </c>
    </row>
    <row r="158" spans="1:12" s="89" customFormat="1" x14ac:dyDescent="0.25">
      <c r="A158" s="136" t="s">
        <v>399</v>
      </c>
      <c r="B158" s="138" t="s">
        <v>408</v>
      </c>
      <c r="C158" s="127" t="s">
        <v>123</v>
      </c>
      <c r="D158" s="128"/>
      <c r="E158" s="157">
        <v>7698</v>
      </c>
      <c r="F158" s="127">
        <v>0</v>
      </c>
      <c r="G158" s="125">
        <f t="shared" si="1"/>
        <v>0</v>
      </c>
      <c r="H158" s="97"/>
      <c r="I158" s="71">
        <f>H11</f>
        <v>0</v>
      </c>
    </row>
    <row r="159" spans="1:12" s="89" customFormat="1" x14ac:dyDescent="0.25">
      <c r="A159" s="136" t="s">
        <v>409</v>
      </c>
      <c r="B159" s="138" t="s">
        <v>1013</v>
      </c>
      <c r="C159" s="127" t="s">
        <v>123</v>
      </c>
      <c r="D159" s="128"/>
      <c r="E159" s="157">
        <v>3262</v>
      </c>
      <c r="F159" s="127">
        <v>0</v>
      </c>
      <c r="G159" s="125">
        <f t="shared" si="1"/>
        <v>0</v>
      </c>
      <c r="H159" s="97"/>
      <c r="I159" s="71">
        <f>H11</f>
        <v>0</v>
      </c>
      <c r="J159" s="112"/>
    </row>
    <row r="160" spans="1:12" s="89" customFormat="1" x14ac:dyDescent="0.25">
      <c r="A160" s="136" t="s">
        <v>410</v>
      </c>
      <c r="B160" s="138" t="s">
        <v>437</v>
      </c>
      <c r="C160" s="127" t="s">
        <v>123</v>
      </c>
      <c r="D160" s="128"/>
      <c r="E160" s="157">
        <v>6302</v>
      </c>
      <c r="F160" s="127">
        <v>0</v>
      </c>
      <c r="G160" s="125">
        <f t="shared" si="1"/>
        <v>0</v>
      </c>
      <c r="H160" s="97"/>
      <c r="I160" s="71">
        <f>H11</f>
        <v>0</v>
      </c>
      <c r="J160" s="112"/>
    </row>
    <row r="161" spans="1:10" s="89" customFormat="1" x14ac:dyDescent="0.25">
      <c r="A161" s="136" t="s">
        <v>411</v>
      </c>
      <c r="B161" s="138" t="s">
        <v>438</v>
      </c>
      <c r="C161" s="127" t="s">
        <v>123</v>
      </c>
      <c r="D161" s="128"/>
      <c r="E161" s="157">
        <v>6866</v>
      </c>
      <c r="F161" s="127">
        <v>0</v>
      </c>
      <c r="G161" s="125">
        <f t="shared" si="1"/>
        <v>0</v>
      </c>
      <c r="H161" s="97"/>
      <c r="I161" s="71">
        <f>H11</f>
        <v>0</v>
      </c>
      <c r="J161" s="112"/>
    </row>
    <row r="162" spans="1:10" s="89" customFormat="1" x14ac:dyDescent="0.25">
      <c r="A162" s="136" t="s">
        <v>412</v>
      </c>
      <c r="B162" s="138" t="s">
        <v>439</v>
      </c>
      <c r="C162" s="127" t="s">
        <v>123</v>
      </c>
      <c r="D162" s="128"/>
      <c r="E162" s="157">
        <v>3853</v>
      </c>
      <c r="F162" s="127">
        <v>0</v>
      </c>
      <c r="G162" s="125">
        <f t="shared" si="1"/>
        <v>0</v>
      </c>
      <c r="H162" s="97"/>
      <c r="I162" s="71">
        <f>H11</f>
        <v>0</v>
      </c>
      <c r="J162" s="112"/>
    </row>
    <row r="163" spans="1:10" s="89" customFormat="1" x14ac:dyDescent="0.25">
      <c r="A163" s="136" t="s">
        <v>413</v>
      </c>
      <c r="B163" s="138" t="s">
        <v>440</v>
      </c>
      <c r="C163" s="127" t="s">
        <v>123</v>
      </c>
      <c r="D163" s="128"/>
      <c r="E163" s="157">
        <v>6725</v>
      </c>
      <c r="F163" s="127">
        <v>0</v>
      </c>
      <c r="G163" s="125">
        <f t="shared" si="1"/>
        <v>0</v>
      </c>
      <c r="H163" s="97"/>
      <c r="I163" s="71">
        <f>H11</f>
        <v>0</v>
      </c>
      <c r="J163" s="112"/>
    </row>
    <row r="164" spans="1:10" s="89" customFormat="1" x14ac:dyDescent="0.25">
      <c r="A164" s="136" t="s">
        <v>414</v>
      </c>
      <c r="B164" s="138" t="s">
        <v>441</v>
      </c>
      <c r="C164" s="127" t="s">
        <v>123</v>
      </c>
      <c r="D164" s="128"/>
      <c r="E164" s="157">
        <v>8010</v>
      </c>
      <c r="F164" s="127">
        <v>0</v>
      </c>
      <c r="G164" s="125">
        <f t="shared" si="1"/>
        <v>0</v>
      </c>
      <c r="H164" s="97"/>
      <c r="I164" s="71">
        <f>H11</f>
        <v>0</v>
      </c>
      <c r="J164" s="112"/>
    </row>
    <row r="165" spans="1:10" s="89" customFormat="1" x14ac:dyDescent="0.25">
      <c r="A165" s="136" t="s">
        <v>415</v>
      </c>
      <c r="B165" s="138" t="s">
        <v>442</v>
      </c>
      <c r="C165" s="127" t="s">
        <v>123</v>
      </c>
      <c r="D165" s="128"/>
      <c r="E165" s="157">
        <v>3846</v>
      </c>
      <c r="F165" s="127">
        <v>0</v>
      </c>
      <c r="G165" s="125">
        <f t="shared" si="1"/>
        <v>0</v>
      </c>
      <c r="H165" s="97"/>
      <c r="I165" s="71">
        <f>H11</f>
        <v>0</v>
      </c>
      <c r="J165" s="112"/>
    </row>
    <row r="166" spans="1:10" s="89" customFormat="1" x14ac:dyDescent="0.25">
      <c r="A166" s="136" t="s">
        <v>416</v>
      </c>
      <c r="B166" s="138" t="s">
        <v>443</v>
      </c>
      <c r="C166" s="127" t="s">
        <v>123</v>
      </c>
      <c r="D166" s="128"/>
      <c r="E166" s="157">
        <v>6769</v>
      </c>
      <c r="F166" s="127">
        <v>0</v>
      </c>
      <c r="G166" s="125">
        <f t="shared" si="1"/>
        <v>0</v>
      </c>
      <c r="H166" s="97"/>
      <c r="I166" s="71">
        <f>H11</f>
        <v>0</v>
      </c>
      <c r="J166" s="112"/>
    </row>
    <row r="167" spans="1:10" s="89" customFormat="1" x14ac:dyDescent="0.25">
      <c r="A167" s="136" t="s">
        <v>417</v>
      </c>
      <c r="B167" s="138" t="s">
        <v>444</v>
      </c>
      <c r="C167" s="127" t="s">
        <v>123</v>
      </c>
      <c r="D167" s="128"/>
      <c r="E167" s="157">
        <v>6809</v>
      </c>
      <c r="F167" s="127">
        <v>0</v>
      </c>
      <c r="G167" s="125">
        <f t="shared" si="1"/>
        <v>0</v>
      </c>
      <c r="H167" s="97"/>
      <c r="I167" s="71">
        <f>H11</f>
        <v>0</v>
      </c>
      <c r="J167" s="112"/>
    </row>
    <row r="168" spans="1:10" s="89" customFormat="1" x14ac:dyDescent="0.25">
      <c r="A168" s="136"/>
      <c r="B168" s="138"/>
      <c r="C168" s="127"/>
      <c r="D168" s="128"/>
      <c r="E168" s="157"/>
      <c r="F168" s="127"/>
      <c r="G168" s="125"/>
      <c r="H168" s="97"/>
      <c r="I168" s="71"/>
      <c r="J168" s="112"/>
    </row>
    <row r="169" spans="1:10" s="89" customFormat="1" x14ac:dyDescent="0.25">
      <c r="A169" s="135" t="s">
        <v>418</v>
      </c>
      <c r="B169" s="164"/>
      <c r="C169" s="84"/>
      <c r="D169" s="92"/>
      <c r="E169" s="106"/>
      <c r="F169" s="86"/>
      <c r="G169" s="87"/>
      <c r="H169" s="97"/>
      <c r="I169" s="71"/>
    </row>
    <row r="170" spans="1:10" s="89" customFormat="1" x14ac:dyDescent="0.25">
      <c r="A170" s="136"/>
      <c r="B170" s="137"/>
      <c r="C170" s="127"/>
      <c r="D170" s="128"/>
      <c r="E170" s="159"/>
      <c r="F170" s="129"/>
      <c r="G170" s="125"/>
      <c r="H170" s="97"/>
      <c r="I170" s="71"/>
    </row>
    <row r="171" spans="1:10" s="89" customFormat="1" x14ac:dyDescent="0.25">
      <c r="A171" s="136" t="s">
        <v>419</v>
      </c>
      <c r="B171" s="138" t="s">
        <v>445</v>
      </c>
      <c r="C171" s="127" t="s">
        <v>123</v>
      </c>
      <c r="D171" s="128"/>
      <c r="E171" s="157">
        <v>686</v>
      </c>
      <c r="F171" s="127">
        <v>0</v>
      </c>
      <c r="G171" s="125">
        <f t="shared" ref="G171:G188" si="3">((100-I171)*E171)*F171/100</f>
        <v>0</v>
      </c>
      <c r="H171" s="97"/>
      <c r="I171" s="71">
        <f>H11</f>
        <v>0</v>
      </c>
    </row>
    <row r="172" spans="1:10" s="89" customFormat="1" x14ac:dyDescent="0.25">
      <c r="A172" s="136" t="s">
        <v>420</v>
      </c>
      <c r="B172" s="138" t="s">
        <v>446</v>
      </c>
      <c r="C172" s="127" t="s">
        <v>123</v>
      </c>
      <c r="D172" s="128"/>
      <c r="E172" s="157">
        <v>912</v>
      </c>
      <c r="F172" s="127">
        <v>0</v>
      </c>
      <c r="G172" s="125">
        <f t="shared" si="3"/>
        <v>0</v>
      </c>
      <c r="H172" s="97"/>
      <c r="I172" s="71">
        <f>H11</f>
        <v>0</v>
      </c>
    </row>
    <row r="173" spans="1:10" s="89" customFormat="1" x14ac:dyDescent="0.25">
      <c r="A173" s="136" t="s">
        <v>421</v>
      </c>
      <c r="B173" s="138" t="s">
        <v>447</v>
      </c>
      <c r="C173" s="127" t="s">
        <v>123</v>
      </c>
      <c r="D173" s="128"/>
      <c r="E173" s="157">
        <v>1517</v>
      </c>
      <c r="F173" s="127">
        <v>0</v>
      </c>
      <c r="G173" s="125">
        <f t="shared" si="3"/>
        <v>0</v>
      </c>
      <c r="H173" s="97"/>
      <c r="I173" s="71">
        <f>H11</f>
        <v>0</v>
      </c>
    </row>
    <row r="174" spans="1:10" s="89" customFormat="1" x14ac:dyDescent="0.25">
      <c r="A174" s="136" t="s">
        <v>422</v>
      </c>
      <c r="B174" s="138" t="s">
        <v>448</v>
      </c>
      <c r="C174" s="127" t="s">
        <v>123</v>
      </c>
      <c r="D174" s="128"/>
      <c r="E174" s="157">
        <v>1978</v>
      </c>
      <c r="F174" s="127">
        <v>0</v>
      </c>
      <c r="G174" s="125">
        <f t="shared" si="3"/>
        <v>0</v>
      </c>
      <c r="H174" s="97"/>
      <c r="I174" s="71">
        <f>H11</f>
        <v>0</v>
      </c>
    </row>
    <row r="175" spans="1:10" s="89" customFormat="1" x14ac:dyDescent="0.25">
      <c r="A175" s="136" t="s">
        <v>423</v>
      </c>
      <c r="B175" s="138" t="s">
        <v>449</v>
      </c>
      <c r="C175" s="127" t="s">
        <v>123</v>
      </c>
      <c r="D175" s="128"/>
      <c r="E175" s="157">
        <v>2281</v>
      </c>
      <c r="F175" s="127">
        <v>0</v>
      </c>
      <c r="G175" s="125">
        <f t="shared" si="3"/>
        <v>0</v>
      </c>
      <c r="H175" s="97"/>
      <c r="I175" s="71">
        <f>H11</f>
        <v>0</v>
      </c>
    </row>
    <row r="176" spans="1:10" s="89" customFormat="1" x14ac:dyDescent="0.25">
      <c r="A176" s="136" t="s">
        <v>424</v>
      </c>
      <c r="B176" s="138" t="s">
        <v>450</v>
      </c>
      <c r="C176" s="127" t="s">
        <v>123</v>
      </c>
      <c r="D176" s="128"/>
      <c r="E176" s="157">
        <v>3815</v>
      </c>
      <c r="F176" s="127">
        <v>0</v>
      </c>
      <c r="G176" s="125">
        <f t="shared" si="3"/>
        <v>0</v>
      </c>
      <c r="H176" s="97"/>
      <c r="I176" s="71">
        <f>H11</f>
        <v>0</v>
      </c>
    </row>
    <row r="177" spans="1:12" s="89" customFormat="1" x14ac:dyDescent="0.25">
      <c r="A177" s="136" t="s">
        <v>425</v>
      </c>
      <c r="B177" s="138" t="s">
        <v>451</v>
      </c>
      <c r="C177" s="127" t="s">
        <v>123</v>
      </c>
      <c r="D177" s="128"/>
      <c r="E177" s="157">
        <v>5848</v>
      </c>
      <c r="F177" s="127">
        <v>0</v>
      </c>
      <c r="G177" s="125">
        <f t="shared" si="3"/>
        <v>0</v>
      </c>
      <c r="H177" s="97"/>
      <c r="I177" s="71">
        <f>H11</f>
        <v>0</v>
      </c>
    </row>
    <row r="178" spans="1:12" s="89" customFormat="1" x14ac:dyDescent="0.25">
      <c r="A178" s="136" t="s">
        <v>426</v>
      </c>
      <c r="B178" s="138" t="s">
        <v>452</v>
      </c>
      <c r="C178" s="127" t="s">
        <v>123</v>
      </c>
      <c r="D178" s="128"/>
      <c r="E178" s="157">
        <v>4851</v>
      </c>
      <c r="F178" s="127">
        <v>0</v>
      </c>
      <c r="G178" s="125">
        <f t="shared" si="3"/>
        <v>0</v>
      </c>
      <c r="H178" s="97"/>
      <c r="I178" s="71">
        <f>H11</f>
        <v>0</v>
      </c>
    </row>
    <row r="179" spans="1:12" s="89" customFormat="1" x14ac:dyDescent="0.25">
      <c r="A179" s="136" t="s">
        <v>427</v>
      </c>
      <c r="B179" s="138" t="s">
        <v>453</v>
      </c>
      <c r="C179" s="127" t="s">
        <v>123</v>
      </c>
      <c r="D179" s="128"/>
      <c r="E179" s="157">
        <v>6694</v>
      </c>
      <c r="F179" s="127">
        <v>0</v>
      </c>
      <c r="G179" s="125">
        <f t="shared" si="3"/>
        <v>0</v>
      </c>
      <c r="H179" s="97"/>
      <c r="I179" s="71">
        <f>H11</f>
        <v>0</v>
      </c>
    </row>
    <row r="180" spans="1:12" s="89" customFormat="1" x14ac:dyDescent="0.25">
      <c r="A180" s="136" t="s">
        <v>428</v>
      </c>
      <c r="B180" s="138" t="s">
        <v>454</v>
      </c>
      <c r="C180" s="127" t="s">
        <v>123</v>
      </c>
      <c r="D180" s="128"/>
      <c r="E180" s="157">
        <v>2837</v>
      </c>
      <c r="F180" s="127">
        <v>0</v>
      </c>
      <c r="G180" s="125">
        <f t="shared" si="3"/>
        <v>0</v>
      </c>
      <c r="H180" s="97"/>
      <c r="I180" s="71">
        <f>H11</f>
        <v>0</v>
      </c>
      <c r="J180" s="112"/>
    </row>
    <row r="181" spans="1:12" s="89" customFormat="1" x14ac:dyDescent="0.25">
      <c r="A181" s="136" t="s">
        <v>429</v>
      </c>
      <c r="B181" s="138" t="s">
        <v>455</v>
      </c>
      <c r="C181" s="127" t="s">
        <v>123</v>
      </c>
      <c r="D181" s="128"/>
      <c r="E181" s="157">
        <v>5480</v>
      </c>
      <c r="F181" s="127">
        <v>0</v>
      </c>
      <c r="G181" s="125">
        <f t="shared" si="3"/>
        <v>0</v>
      </c>
      <c r="H181" s="97"/>
      <c r="I181" s="71">
        <f>H11</f>
        <v>0</v>
      </c>
      <c r="J181" s="112"/>
    </row>
    <row r="182" spans="1:12" s="89" customFormat="1" x14ac:dyDescent="0.25">
      <c r="A182" s="136" t="s">
        <v>430</v>
      </c>
      <c r="B182" s="138" t="s">
        <v>456</v>
      </c>
      <c r="C182" s="127" t="s">
        <v>123</v>
      </c>
      <c r="D182" s="128"/>
      <c r="E182" s="157">
        <v>5971</v>
      </c>
      <c r="F182" s="127">
        <v>0</v>
      </c>
      <c r="G182" s="125">
        <f t="shared" si="3"/>
        <v>0</v>
      </c>
      <c r="H182" s="97"/>
      <c r="I182" s="71">
        <f>H11</f>
        <v>0</v>
      </c>
      <c r="J182" s="112"/>
    </row>
    <row r="183" spans="1:12" s="89" customFormat="1" x14ac:dyDescent="0.25">
      <c r="A183" s="136" t="s">
        <v>431</v>
      </c>
      <c r="B183" s="138" t="s">
        <v>457</v>
      </c>
      <c r="C183" s="127" t="s">
        <v>123</v>
      </c>
      <c r="D183" s="128"/>
      <c r="E183" s="157">
        <v>3351</v>
      </c>
      <c r="F183" s="127">
        <v>0</v>
      </c>
      <c r="G183" s="125">
        <f t="shared" si="3"/>
        <v>0</v>
      </c>
      <c r="H183" s="97"/>
      <c r="I183" s="71">
        <f>H11</f>
        <v>0</v>
      </c>
      <c r="J183" s="112"/>
    </row>
    <row r="184" spans="1:12" s="89" customFormat="1" x14ac:dyDescent="0.25">
      <c r="A184" s="136" t="s">
        <v>432</v>
      </c>
      <c r="B184" s="138" t="s">
        <v>458</v>
      </c>
      <c r="C184" s="127" t="s">
        <v>123</v>
      </c>
      <c r="D184" s="128"/>
      <c r="E184" s="157">
        <v>5848</v>
      </c>
      <c r="F184" s="127">
        <v>0</v>
      </c>
      <c r="G184" s="125">
        <f t="shared" si="3"/>
        <v>0</v>
      </c>
      <c r="H184" s="97"/>
      <c r="I184" s="71">
        <f>H11</f>
        <v>0</v>
      </c>
      <c r="J184" s="112"/>
    </row>
    <row r="185" spans="1:12" s="89" customFormat="1" x14ac:dyDescent="0.25">
      <c r="A185" s="136" t="s">
        <v>433</v>
      </c>
      <c r="B185" s="138" t="s">
        <v>459</v>
      </c>
      <c r="C185" s="127" t="s">
        <v>123</v>
      </c>
      <c r="D185" s="128"/>
      <c r="E185" s="157">
        <v>6965</v>
      </c>
      <c r="F185" s="127">
        <v>0</v>
      </c>
      <c r="G185" s="125">
        <f t="shared" si="3"/>
        <v>0</v>
      </c>
      <c r="H185" s="97"/>
      <c r="I185" s="71">
        <f>H11</f>
        <v>0</v>
      </c>
      <c r="J185" s="112"/>
    </row>
    <row r="186" spans="1:12" s="89" customFormat="1" x14ac:dyDescent="0.25">
      <c r="A186" s="136" t="s">
        <v>434</v>
      </c>
      <c r="B186" s="138" t="s">
        <v>460</v>
      </c>
      <c r="C186" s="127" t="s">
        <v>123</v>
      </c>
      <c r="D186" s="128"/>
      <c r="E186" s="157">
        <v>3344</v>
      </c>
      <c r="F186" s="127">
        <v>0</v>
      </c>
      <c r="G186" s="125">
        <f t="shared" si="3"/>
        <v>0</v>
      </c>
      <c r="H186" s="97"/>
      <c r="I186" s="71">
        <f>H11</f>
        <v>0</v>
      </c>
      <c r="J186" s="112"/>
    </row>
    <row r="187" spans="1:12" s="89" customFormat="1" x14ac:dyDescent="0.25">
      <c r="A187" s="136" t="s">
        <v>435</v>
      </c>
      <c r="B187" s="138" t="s">
        <v>461</v>
      </c>
      <c r="C187" s="127" t="s">
        <v>123</v>
      </c>
      <c r="D187" s="128"/>
      <c r="E187" s="157">
        <v>5886</v>
      </c>
      <c r="F187" s="127">
        <v>0</v>
      </c>
      <c r="G187" s="125">
        <f t="shared" si="3"/>
        <v>0</v>
      </c>
      <c r="H187" s="97"/>
      <c r="I187" s="71">
        <f>H11</f>
        <v>0</v>
      </c>
      <c r="J187" s="112"/>
    </row>
    <row r="188" spans="1:12" s="89" customFormat="1" x14ac:dyDescent="0.25">
      <c r="A188" s="136" t="s">
        <v>436</v>
      </c>
      <c r="B188" s="138" t="s">
        <v>462</v>
      </c>
      <c r="C188" s="127" t="s">
        <v>123</v>
      </c>
      <c r="D188" s="128"/>
      <c r="E188" s="157">
        <v>5921</v>
      </c>
      <c r="F188" s="127">
        <v>0</v>
      </c>
      <c r="G188" s="125">
        <f t="shared" si="3"/>
        <v>0</v>
      </c>
      <c r="H188" s="97"/>
      <c r="I188" s="71">
        <f>H11</f>
        <v>0</v>
      </c>
      <c r="J188" s="112"/>
    </row>
    <row r="189" spans="1:12" s="89" customFormat="1" x14ac:dyDescent="0.25">
      <c r="A189" s="136"/>
      <c r="B189" s="138"/>
      <c r="C189" s="127"/>
      <c r="D189" s="128"/>
      <c r="E189" s="157"/>
      <c r="F189" s="127"/>
      <c r="G189" s="125"/>
      <c r="H189" s="97"/>
      <c r="I189" s="71"/>
    </row>
    <row r="190" spans="1:12" x14ac:dyDescent="0.25">
      <c r="A190" s="124" t="s">
        <v>160</v>
      </c>
      <c r="B190" s="154"/>
      <c r="C190" s="84"/>
      <c r="D190" s="82"/>
      <c r="E190" s="85"/>
      <c r="F190" s="86"/>
      <c r="G190" s="87"/>
      <c r="J190" s="75"/>
      <c r="K190" s="110"/>
      <c r="L190" s="75"/>
    </row>
    <row r="191" spans="1:12" s="78" customFormat="1" x14ac:dyDescent="0.25">
      <c r="A191" s="130"/>
      <c r="B191" s="131"/>
      <c r="C191" s="127"/>
      <c r="D191" s="128"/>
      <c r="E191" s="153"/>
      <c r="F191" s="129"/>
      <c r="G191" s="125"/>
      <c r="I191" s="71"/>
      <c r="J191" s="89"/>
      <c r="K191" s="89"/>
      <c r="L191" s="89"/>
    </row>
    <row r="192" spans="1:12" s="78" customFormat="1" x14ac:dyDescent="0.25">
      <c r="A192" s="139" t="s">
        <v>1035</v>
      </c>
      <c r="B192" s="137" t="s">
        <v>1036</v>
      </c>
      <c r="C192" s="127" t="s">
        <v>123</v>
      </c>
      <c r="D192" s="128"/>
      <c r="E192" s="159">
        <v>98</v>
      </c>
      <c r="F192" s="129">
        <v>0</v>
      </c>
      <c r="G192" s="125">
        <f t="shared" ref="G192" si="4">((100-I192)*E192)*F192/100</f>
        <v>0</v>
      </c>
      <c r="I192" s="71">
        <f>H10</f>
        <v>0</v>
      </c>
      <c r="J192" s="89"/>
      <c r="K192" s="110"/>
      <c r="L192" s="89"/>
    </row>
    <row r="193" spans="1:12" s="78" customFormat="1" x14ac:dyDescent="0.25">
      <c r="A193" s="139" t="s">
        <v>261</v>
      </c>
      <c r="B193" s="137" t="s">
        <v>981</v>
      </c>
      <c r="C193" s="127" t="s">
        <v>123</v>
      </c>
      <c r="D193" s="128"/>
      <c r="E193" s="159">
        <v>1165</v>
      </c>
      <c r="F193" s="129">
        <v>0</v>
      </c>
      <c r="G193" s="125">
        <f t="shared" si="1"/>
        <v>0</v>
      </c>
      <c r="I193" s="71">
        <f>H11</f>
        <v>0</v>
      </c>
      <c r="J193" s="89"/>
      <c r="K193" s="110"/>
      <c r="L193" s="89"/>
    </row>
    <row r="194" spans="1:12" s="78" customFormat="1" x14ac:dyDescent="0.25">
      <c r="A194" s="139" t="s">
        <v>262</v>
      </c>
      <c r="B194" s="137" t="s">
        <v>982</v>
      </c>
      <c r="C194" s="127" t="s">
        <v>123</v>
      </c>
      <c r="D194" s="128"/>
      <c r="E194" s="159">
        <v>724</v>
      </c>
      <c r="F194" s="129">
        <v>0</v>
      </c>
      <c r="G194" s="125">
        <f t="shared" si="1"/>
        <v>0</v>
      </c>
      <c r="I194" s="71">
        <f>H11</f>
        <v>0</v>
      </c>
      <c r="J194" s="89"/>
      <c r="K194" s="89"/>
      <c r="L194" s="89"/>
    </row>
    <row r="195" spans="1:12" s="78" customFormat="1" x14ac:dyDescent="0.25">
      <c r="A195" s="139" t="s">
        <v>263</v>
      </c>
      <c r="B195" s="137" t="s">
        <v>983</v>
      </c>
      <c r="C195" s="127" t="s">
        <v>123</v>
      </c>
      <c r="D195" s="128"/>
      <c r="E195" s="159">
        <v>808</v>
      </c>
      <c r="F195" s="129">
        <v>0</v>
      </c>
      <c r="G195" s="125">
        <f t="shared" si="1"/>
        <v>0</v>
      </c>
      <c r="I195" s="71">
        <f>H11</f>
        <v>0</v>
      </c>
      <c r="J195" s="89"/>
      <c r="K195" s="89"/>
      <c r="L195" s="89"/>
    </row>
    <row r="196" spans="1:12" s="78" customFormat="1" x14ac:dyDescent="0.25">
      <c r="A196" s="130"/>
      <c r="B196" s="131"/>
      <c r="C196" s="127"/>
      <c r="D196" s="128"/>
      <c r="E196" s="153"/>
      <c r="F196" s="129"/>
      <c r="G196" s="125"/>
      <c r="I196" s="71"/>
    </row>
    <row r="197" spans="1:12" x14ac:dyDescent="0.25">
      <c r="A197" s="124" t="s">
        <v>264</v>
      </c>
      <c r="B197" s="154"/>
      <c r="C197" s="84"/>
      <c r="D197" s="82"/>
      <c r="E197" s="85"/>
      <c r="F197" s="86"/>
      <c r="G197" s="87"/>
    </row>
    <row r="198" spans="1:12" s="89" customFormat="1" x14ac:dyDescent="0.25">
      <c r="A198" s="140"/>
      <c r="B198" s="131"/>
      <c r="C198" s="127"/>
      <c r="D198" s="128"/>
      <c r="E198" s="153"/>
      <c r="F198" s="129"/>
      <c r="G198" s="125"/>
      <c r="I198" s="71"/>
    </row>
    <row r="199" spans="1:12" s="89" customFormat="1" x14ac:dyDescent="0.25">
      <c r="A199" s="136" t="s">
        <v>265</v>
      </c>
      <c r="B199" s="137" t="s">
        <v>284</v>
      </c>
      <c r="C199" s="127" t="s">
        <v>123</v>
      </c>
      <c r="D199" s="128"/>
      <c r="E199" s="159">
        <v>1402</v>
      </c>
      <c r="F199" s="129">
        <v>0</v>
      </c>
      <c r="G199" s="125">
        <f t="shared" si="1"/>
        <v>0</v>
      </c>
      <c r="I199" s="71">
        <f>H11</f>
        <v>0</v>
      </c>
    </row>
    <row r="200" spans="1:12" s="89" customFormat="1" x14ac:dyDescent="0.25">
      <c r="A200" s="136" t="s">
        <v>266</v>
      </c>
      <c r="B200" s="137" t="s">
        <v>285</v>
      </c>
      <c r="C200" s="127" t="s">
        <v>123</v>
      </c>
      <c r="D200" s="128"/>
      <c r="E200" s="159">
        <v>1645</v>
      </c>
      <c r="F200" s="129">
        <v>0</v>
      </c>
      <c r="G200" s="125">
        <f t="shared" si="1"/>
        <v>0</v>
      </c>
      <c r="I200" s="71">
        <f>H11</f>
        <v>0</v>
      </c>
    </row>
    <row r="201" spans="1:12" s="89" customFormat="1" x14ac:dyDescent="0.25">
      <c r="A201" s="136" t="s">
        <v>267</v>
      </c>
      <c r="B201" s="137" t="s">
        <v>286</v>
      </c>
      <c r="C201" s="127" t="s">
        <v>123</v>
      </c>
      <c r="D201" s="128"/>
      <c r="E201" s="159">
        <v>1858</v>
      </c>
      <c r="F201" s="129">
        <v>0</v>
      </c>
      <c r="G201" s="125">
        <f t="shared" si="1"/>
        <v>0</v>
      </c>
      <c r="I201" s="71">
        <f>H11</f>
        <v>0</v>
      </c>
    </row>
    <row r="202" spans="1:12" s="89" customFormat="1" x14ac:dyDescent="0.25">
      <c r="A202" s="136"/>
      <c r="B202" s="137"/>
      <c r="C202" s="127"/>
      <c r="D202" s="128"/>
      <c r="E202" s="159"/>
      <c r="F202" s="129"/>
      <c r="G202" s="125"/>
      <c r="I202" s="71"/>
    </row>
    <row r="203" spans="1:12" s="89" customFormat="1" x14ac:dyDescent="0.25">
      <c r="A203" s="135" t="s">
        <v>274</v>
      </c>
      <c r="B203" s="164"/>
      <c r="C203" s="84"/>
      <c r="D203" s="92"/>
      <c r="E203" s="106"/>
      <c r="F203" s="86"/>
      <c r="G203" s="87"/>
      <c r="I203" s="71"/>
    </row>
    <row r="204" spans="1:12" s="89" customFormat="1" x14ac:dyDescent="0.25">
      <c r="A204" s="136"/>
      <c r="B204" s="137"/>
      <c r="C204" s="127"/>
      <c r="D204" s="128"/>
      <c r="E204" s="159"/>
      <c r="F204" s="129"/>
      <c r="G204" s="125"/>
      <c r="I204" s="71"/>
    </row>
    <row r="205" spans="1:12" s="89" customFormat="1" x14ac:dyDescent="0.25">
      <c r="A205" s="136" t="s">
        <v>268</v>
      </c>
      <c r="B205" s="137" t="s">
        <v>278</v>
      </c>
      <c r="C205" s="127" t="s">
        <v>123</v>
      </c>
      <c r="D205" s="128"/>
      <c r="E205" s="159">
        <v>685</v>
      </c>
      <c r="F205" s="129">
        <v>0</v>
      </c>
      <c r="G205" s="125">
        <f t="shared" si="1"/>
        <v>0</v>
      </c>
      <c r="H205" s="97"/>
      <c r="I205" s="71">
        <f>H11</f>
        <v>0</v>
      </c>
    </row>
    <row r="206" spans="1:12" s="89" customFormat="1" x14ac:dyDescent="0.25">
      <c r="A206" s="136" t="s">
        <v>269</v>
      </c>
      <c r="B206" s="137" t="s">
        <v>279</v>
      </c>
      <c r="C206" s="127" t="s">
        <v>123</v>
      </c>
      <c r="D206" s="128"/>
      <c r="E206" s="159">
        <v>509</v>
      </c>
      <c r="F206" s="129">
        <v>0</v>
      </c>
      <c r="G206" s="125">
        <f t="shared" si="1"/>
        <v>0</v>
      </c>
      <c r="H206" s="97"/>
      <c r="I206" s="71">
        <f>H11</f>
        <v>0</v>
      </c>
    </row>
    <row r="207" spans="1:12" s="89" customFormat="1" x14ac:dyDescent="0.25">
      <c r="A207" s="136" t="s">
        <v>270</v>
      </c>
      <c r="B207" s="137" t="s">
        <v>280</v>
      </c>
      <c r="C207" s="127" t="s">
        <v>123</v>
      </c>
      <c r="D207" s="128"/>
      <c r="E207" s="159">
        <v>941</v>
      </c>
      <c r="F207" s="129">
        <v>0</v>
      </c>
      <c r="G207" s="125">
        <f t="shared" si="1"/>
        <v>0</v>
      </c>
      <c r="H207" s="97"/>
      <c r="I207" s="71">
        <f>H11</f>
        <v>0</v>
      </c>
    </row>
    <row r="208" spans="1:12" s="89" customFormat="1" x14ac:dyDescent="0.25">
      <c r="A208" s="136" t="s">
        <v>271</v>
      </c>
      <c r="B208" s="137" t="s">
        <v>281</v>
      </c>
      <c r="C208" s="127" t="s">
        <v>123</v>
      </c>
      <c r="D208" s="128"/>
      <c r="E208" s="159">
        <v>797</v>
      </c>
      <c r="F208" s="129">
        <v>0</v>
      </c>
      <c r="G208" s="125">
        <f t="shared" si="1"/>
        <v>0</v>
      </c>
      <c r="H208" s="97"/>
      <c r="I208" s="71">
        <f>H11</f>
        <v>0</v>
      </c>
    </row>
    <row r="209" spans="1:9" s="89" customFormat="1" x14ac:dyDescent="0.25">
      <c r="A209" s="136" t="s">
        <v>272</v>
      </c>
      <c r="B209" s="137" t="s">
        <v>282</v>
      </c>
      <c r="C209" s="127" t="s">
        <v>123</v>
      </c>
      <c r="D209" s="128"/>
      <c r="E209" s="159">
        <v>1349</v>
      </c>
      <c r="F209" s="129">
        <v>0</v>
      </c>
      <c r="G209" s="125">
        <f t="shared" si="1"/>
        <v>0</v>
      </c>
      <c r="H209" s="97"/>
      <c r="I209" s="71">
        <f>H11</f>
        <v>0</v>
      </c>
    </row>
    <row r="210" spans="1:9" s="89" customFormat="1" x14ac:dyDescent="0.25">
      <c r="A210" s="136" t="s">
        <v>273</v>
      </c>
      <c r="B210" s="137" t="s">
        <v>283</v>
      </c>
      <c r="C210" s="127" t="s">
        <v>123</v>
      </c>
      <c r="D210" s="128"/>
      <c r="E210" s="159">
        <v>1147</v>
      </c>
      <c r="F210" s="129">
        <v>0</v>
      </c>
      <c r="G210" s="125">
        <f t="shared" si="1"/>
        <v>0</v>
      </c>
      <c r="H210" s="97"/>
      <c r="I210" s="71">
        <f>H11</f>
        <v>0</v>
      </c>
    </row>
    <row r="211" spans="1:9" s="89" customFormat="1" x14ac:dyDescent="0.25">
      <c r="A211" s="136"/>
      <c r="B211" s="137"/>
      <c r="C211" s="127"/>
      <c r="D211" s="128"/>
      <c r="E211" s="159"/>
      <c r="F211" s="129"/>
      <c r="G211" s="125"/>
      <c r="H211" s="97"/>
      <c r="I211" s="71"/>
    </row>
    <row r="212" spans="1:9" s="89" customFormat="1" x14ac:dyDescent="0.25">
      <c r="A212" s="135" t="s">
        <v>962</v>
      </c>
      <c r="B212" s="164"/>
      <c r="C212" s="84"/>
      <c r="D212" s="92"/>
      <c r="E212" s="106"/>
      <c r="F212" s="86"/>
      <c r="G212" s="87"/>
      <c r="I212" s="71"/>
    </row>
    <row r="213" spans="1:9" s="89" customFormat="1" x14ac:dyDescent="0.25">
      <c r="A213" s="136"/>
      <c r="B213" s="137"/>
      <c r="C213" s="127"/>
      <c r="D213" s="128"/>
      <c r="E213" s="159"/>
      <c r="F213" s="129"/>
      <c r="G213" s="125"/>
      <c r="I213" s="71"/>
    </row>
    <row r="214" spans="1:9" s="89" customFormat="1" x14ac:dyDescent="0.25">
      <c r="A214" s="197" t="s">
        <v>963</v>
      </c>
      <c r="B214" s="198" t="s">
        <v>970</v>
      </c>
      <c r="C214" s="127" t="s">
        <v>123</v>
      </c>
      <c r="D214" s="128"/>
      <c r="E214" s="199">
        <v>437</v>
      </c>
      <c r="F214" s="129">
        <v>0</v>
      </c>
      <c r="G214" s="125">
        <f t="shared" ref="G214:G218" si="5">((100-I214)*E214)*F214/100</f>
        <v>0</v>
      </c>
      <c r="H214" s="97"/>
      <c r="I214" s="71">
        <f>H21</f>
        <v>0</v>
      </c>
    </row>
    <row r="215" spans="1:9" s="89" customFormat="1" x14ac:dyDescent="0.25">
      <c r="A215" s="197" t="s">
        <v>964</v>
      </c>
      <c r="B215" s="198" t="s">
        <v>971</v>
      </c>
      <c r="C215" s="127" t="s">
        <v>123</v>
      </c>
      <c r="D215" s="128"/>
      <c r="E215" s="199">
        <v>311</v>
      </c>
      <c r="F215" s="129">
        <v>0</v>
      </c>
      <c r="G215" s="125">
        <f t="shared" si="5"/>
        <v>0</v>
      </c>
      <c r="H215" s="97"/>
      <c r="I215" s="71">
        <f>H21</f>
        <v>0</v>
      </c>
    </row>
    <row r="216" spans="1:9" s="89" customFormat="1" x14ac:dyDescent="0.25">
      <c r="A216" s="197" t="s">
        <v>965</v>
      </c>
      <c r="B216" s="198" t="s">
        <v>972</v>
      </c>
      <c r="C216" s="127" t="s">
        <v>123</v>
      </c>
      <c r="D216" s="128"/>
      <c r="E216" s="199">
        <v>345</v>
      </c>
      <c r="F216" s="129">
        <v>0</v>
      </c>
      <c r="G216" s="125">
        <f t="shared" si="5"/>
        <v>0</v>
      </c>
      <c r="H216" s="97"/>
      <c r="I216" s="71">
        <f>H11</f>
        <v>0</v>
      </c>
    </row>
    <row r="217" spans="1:9" s="89" customFormat="1" x14ac:dyDescent="0.25">
      <c r="A217" s="197" t="s">
        <v>966</v>
      </c>
      <c r="B217" s="198" t="s">
        <v>968</v>
      </c>
      <c r="C217" s="127" t="s">
        <v>123</v>
      </c>
      <c r="D217" s="128"/>
      <c r="E217" s="199">
        <v>343</v>
      </c>
      <c r="F217" s="129">
        <v>0</v>
      </c>
      <c r="G217" s="125">
        <f t="shared" si="5"/>
        <v>0</v>
      </c>
      <c r="H217" s="97"/>
      <c r="I217" s="71">
        <f>H11</f>
        <v>0</v>
      </c>
    </row>
    <row r="218" spans="1:9" s="89" customFormat="1" x14ac:dyDescent="0.25">
      <c r="A218" s="197" t="s">
        <v>967</v>
      </c>
      <c r="B218" s="198" t="s">
        <v>969</v>
      </c>
      <c r="C218" s="127" t="s">
        <v>123</v>
      </c>
      <c r="D218" s="128"/>
      <c r="E218" s="199">
        <v>366</v>
      </c>
      <c r="F218" s="129">
        <v>0</v>
      </c>
      <c r="G218" s="125">
        <f t="shared" si="5"/>
        <v>0</v>
      </c>
      <c r="H218" s="97"/>
      <c r="I218" s="71">
        <f>H11</f>
        <v>0</v>
      </c>
    </row>
    <row r="219" spans="1:9" s="89" customFormat="1" x14ac:dyDescent="0.25">
      <c r="A219" s="136"/>
      <c r="B219" s="137"/>
      <c r="C219" s="127"/>
      <c r="D219" s="128"/>
      <c r="E219" s="159"/>
      <c r="F219" s="129"/>
      <c r="G219" s="125"/>
      <c r="H219" s="97"/>
      <c r="I219" s="71"/>
    </row>
    <row r="220" spans="1:9" s="89" customFormat="1" x14ac:dyDescent="0.25">
      <c r="A220" s="135" t="s">
        <v>275</v>
      </c>
      <c r="B220" s="164"/>
      <c r="C220" s="84"/>
      <c r="D220" s="92"/>
      <c r="E220" s="106"/>
      <c r="F220" s="86"/>
      <c r="G220" s="87"/>
      <c r="I220" s="71"/>
    </row>
    <row r="221" spans="1:9" s="89" customFormat="1" x14ac:dyDescent="0.25">
      <c r="A221" s="136"/>
      <c r="B221" s="141"/>
      <c r="C221" s="127"/>
      <c r="D221" s="128"/>
      <c r="E221" s="159"/>
      <c r="F221" s="129"/>
      <c r="G221" s="125"/>
      <c r="H221" s="97"/>
      <c r="I221" s="71"/>
    </row>
    <row r="222" spans="1:9" s="89" customFormat="1" x14ac:dyDescent="0.25">
      <c r="A222" s="136"/>
      <c r="B222" s="137" t="s">
        <v>1033</v>
      </c>
      <c r="C222" s="127" t="s">
        <v>161</v>
      </c>
      <c r="D222" s="128"/>
      <c r="E222" s="157">
        <v>1131</v>
      </c>
      <c r="F222" s="129">
        <v>0</v>
      </c>
      <c r="G222" s="125">
        <f t="shared" ref="G222:G233" si="6">((100-I222)*E222)*F222/100</f>
        <v>0</v>
      </c>
      <c r="H222" s="97"/>
      <c r="I222" s="71">
        <f>H11</f>
        <v>0</v>
      </c>
    </row>
    <row r="223" spans="1:9" s="89" customFormat="1" x14ac:dyDescent="0.25">
      <c r="A223" s="136"/>
      <c r="B223" s="137" t="s">
        <v>557</v>
      </c>
      <c r="C223" s="127" t="s">
        <v>161</v>
      </c>
      <c r="D223" s="128"/>
      <c r="E223" s="157">
        <v>1845</v>
      </c>
      <c r="F223" s="129">
        <v>0</v>
      </c>
      <c r="G223" s="125">
        <f t="shared" si="6"/>
        <v>0</v>
      </c>
      <c r="H223" s="97"/>
      <c r="I223" s="71">
        <f>H11</f>
        <v>0</v>
      </c>
    </row>
    <row r="224" spans="1:9" s="89" customFormat="1" x14ac:dyDescent="0.25">
      <c r="A224" s="136" t="s">
        <v>276</v>
      </c>
      <c r="B224" s="137" t="s">
        <v>556</v>
      </c>
      <c r="C224" s="127" t="s">
        <v>161</v>
      </c>
      <c r="D224" s="128"/>
      <c r="E224" s="157">
        <v>1050</v>
      </c>
      <c r="F224" s="129">
        <v>0</v>
      </c>
      <c r="G224" s="125">
        <f t="shared" si="6"/>
        <v>0</v>
      </c>
      <c r="H224" s="97"/>
      <c r="I224" s="71">
        <f>H11</f>
        <v>0</v>
      </c>
    </row>
    <row r="225" spans="1:9" s="89" customFormat="1" x14ac:dyDescent="0.25">
      <c r="A225" s="136" t="s">
        <v>277</v>
      </c>
      <c r="B225" s="142" t="s">
        <v>331</v>
      </c>
      <c r="C225" s="127" t="s">
        <v>161</v>
      </c>
      <c r="D225" s="128"/>
      <c r="E225" s="157">
        <v>510</v>
      </c>
      <c r="F225" s="129">
        <v>0</v>
      </c>
      <c r="G225" s="125">
        <f t="shared" si="6"/>
        <v>0</v>
      </c>
      <c r="H225" s="97"/>
      <c r="I225" s="71">
        <f>H11</f>
        <v>0</v>
      </c>
    </row>
    <row r="226" spans="1:9" s="89" customFormat="1" x14ac:dyDescent="0.25">
      <c r="A226" s="136"/>
      <c r="B226" s="142" t="s">
        <v>1030</v>
      </c>
      <c r="C226" s="127" t="s">
        <v>161</v>
      </c>
      <c r="D226" s="128"/>
      <c r="E226" s="157">
        <v>660</v>
      </c>
      <c r="F226" s="129">
        <v>0</v>
      </c>
      <c r="G226" s="125">
        <f t="shared" si="6"/>
        <v>0</v>
      </c>
      <c r="H226" s="97"/>
      <c r="I226" s="71">
        <f>H11</f>
        <v>0</v>
      </c>
    </row>
    <row r="227" spans="1:9" s="89" customFormat="1" x14ac:dyDescent="0.25">
      <c r="A227" s="136"/>
      <c r="B227" s="137" t="s">
        <v>1025</v>
      </c>
      <c r="C227" s="127" t="s">
        <v>161</v>
      </c>
      <c r="D227" s="128"/>
      <c r="E227" s="157">
        <v>605</v>
      </c>
      <c r="F227" s="129">
        <v>0</v>
      </c>
      <c r="G227" s="125">
        <f t="shared" si="6"/>
        <v>0</v>
      </c>
      <c r="H227" s="97"/>
      <c r="I227" s="71">
        <f>H11</f>
        <v>0</v>
      </c>
    </row>
    <row r="228" spans="1:9" s="89" customFormat="1" x14ac:dyDescent="0.25">
      <c r="A228" s="136"/>
      <c r="B228" s="137" t="s">
        <v>1024</v>
      </c>
      <c r="C228" s="127" t="s">
        <v>161</v>
      </c>
      <c r="D228" s="128"/>
      <c r="E228" s="157">
        <v>664</v>
      </c>
      <c r="F228" s="129">
        <v>0</v>
      </c>
      <c r="G228" s="125">
        <f t="shared" si="6"/>
        <v>0</v>
      </c>
      <c r="H228" s="97"/>
      <c r="I228" s="71">
        <f>H11</f>
        <v>0</v>
      </c>
    </row>
    <row r="229" spans="1:9" s="89" customFormat="1" x14ac:dyDescent="0.25">
      <c r="A229" s="136"/>
      <c r="B229" s="201" t="s">
        <v>287</v>
      </c>
      <c r="C229" s="127" t="s">
        <v>161</v>
      </c>
      <c r="D229" s="128"/>
      <c r="E229" s="157">
        <v>370</v>
      </c>
      <c r="F229" s="129">
        <v>0</v>
      </c>
      <c r="G229" s="125">
        <f t="shared" si="6"/>
        <v>0</v>
      </c>
      <c r="H229" s="97"/>
      <c r="I229" s="71">
        <f>H11</f>
        <v>0</v>
      </c>
    </row>
    <row r="230" spans="1:9" s="75" customFormat="1" x14ac:dyDescent="0.25">
      <c r="A230" s="141"/>
      <c r="B230" s="201" t="s">
        <v>555</v>
      </c>
      <c r="C230" s="127" t="s">
        <v>161</v>
      </c>
      <c r="D230" s="143"/>
      <c r="E230" s="157">
        <v>231</v>
      </c>
      <c r="F230" s="129">
        <v>0</v>
      </c>
      <c r="G230" s="125">
        <f t="shared" si="6"/>
        <v>0</v>
      </c>
      <c r="I230" s="71">
        <f>H11</f>
        <v>0</v>
      </c>
    </row>
    <row r="231" spans="1:9" s="89" customFormat="1" x14ac:dyDescent="0.25">
      <c r="A231" s="136"/>
      <c r="B231" s="201" t="s">
        <v>554</v>
      </c>
      <c r="C231" s="127" t="s">
        <v>288</v>
      </c>
      <c r="D231" s="128"/>
      <c r="E231" s="157">
        <v>505</v>
      </c>
      <c r="F231" s="129">
        <v>0</v>
      </c>
      <c r="G231" s="125">
        <f t="shared" si="6"/>
        <v>0</v>
      </c>
      <c r="H231" s="97"/>
      <c r="I231" s="71">
        <f>H11</f>
        <v>0</v>
      </c>
    </row>
    <row r="232" spans="1:9" s="89" customFormat="1" x14ac:dyDescent="0.25">
      <c r="A232" s="136"/>
      <c r="B232" s="201" t="s">
        <v>553</v>
      </c>
      <c r="C232" s="127" t="s">
        <v>288</v>
      </c>
      <c r="D232" s="128"/>
      <c r="E232" s="157">
        <v>505</v>
      </c>
      <c r="F232" s="129">
        <v>0</v>
      </c>
      <c r="G232" s="125">
        <f t="shared" si="6"/>
        <v>0</v>
      </c>
      <c r="H232" s="97"/>
      <c r="I232" s="71">
        <f>H11</f>
        <v>0</v>
      </c>
    </row>
    <row r="233" spans="1:9" s="89" customFormat="1" x14ac:dyDescent="0.25">
      <c r="A233" s="136" t="s">
        <v>162</v>
      </c>
      <c r="B233" s="137" t="s">
        <v>552</v>
      </c>
      <c r="C233" s="127" t="s">
        <v>161</v>
      </c>
      <c r="D233" s="128"/>
      <c r="E233" s="157">
        <v>720</v>
      </c>
      <c r="F233" s="129">
        <v>0</v>
      </c>
      <c r="G233" s="125">
        <f t="shared" si="6"/>
        <v>0</v>
      </c>
      <c r="H233" s="97"/>
      <c r="I233" s="71">
        <f>H11</f>
        <v>0</v>
      </c>
    </row>
    <row r="234" spans="1:9" s="89" customFormat="1" x14ac:dyDescent="0.25">
      <c r="A234" s="136"/>
      <c r="B234" s="137"/>
      <c r="C234" s="127"/>
      <c r="D234" s="128"/>
      <c r="E234" s="159"/>
      <c r="F234" s="129"/>
      <c r="G234" s="125"/>
      <c r="H234" s="97"/>
      <c r="I234" s="103"/>
    </row>
    <row r="235" spans="1:9" s="89" customFormat="1" x14ac:dyDescent="0.25">
      <c r="A235" s="104" t="s">
        <v>332</v>
      </c>
      <c r="B235" s="105"/>
      <c r="C235" s="84"/>
      <c r="D235" s="92"/>
      <c r="E235" s="106"/>
      <c r="F235" s="86"/>
      <c r="G235" s="87"/>
      <c r="I235" s="71"/>
    </row>
    <row r="236" spans="1:9" s="96" customFormat="1" x14ac:dyDescent="0.25">
      <c r="A236" s="144"/>
      <c r="B236" s="137"/>
      <c r="C236" s="145"/>
      <c r="D236" s="146"/>
      <c r="E236" s="159"/>
      <c r="F236" s="147"/>
      <c r="G236" s="151"/>
      <c r="I236" s="108"/>
    </row>
    <row r="237" spans="1:9" s="89" customFormat="1" x14ac:dyDescent="0.25">
      <c r="A237" s="148" t="s">
        <v>292</v>
      </c>
      <c r="B237" s="149" t="s">
        <v>558</v>
      </c>
      <c r="C237" s="127" t="s">
        <v>288</v>
      </c>
      <c r="D237" s="128"/>
      <c r="E237" s="157">
        <v>611</v>
      </c>
      <c r="F237" s="129">
        <v>0</v>
      </c>
      <c r="G237" s="125">
        <f t="shared" ref="G237:G251" si="7">((100-I237)*E237)*F237/100</f>
        <v>0</v>
      </c>
      <c r="H237" s="97"/>
      <c r="I237" s="71">
        <f>H11</f>
        <v>0</v>
      </c>
    </row>
    <row r="238" spans="1:9" s="89" customFormat="1" x14ac:dyDescent="0.25">
      <c r="A238" s="148" t="s">
        <v>293</v>
      </c>
      <c r="B238" s="149" t="s">
        <v>559</v>
      </c>
      <c r="C238" s="127" t="s">
        <v>288</v>
      </c>
      <c r="D238" s="141"/>
      <c r="E238" s="157">
        <v>633</v>
      </c>
      <c r="F238" s="129">
        <v>0</v>
      </c>
      <c r="G238" s="125">
        <f t="shared" si="7"/>
        <v>0</v>
      </c>
      <c r="I238" s="71">
        <f>H11</f>
        <v>0</v>
      </c>
    </row>
    <row r="239" spans="1:9" s="89" customFormat="1" x14ac:dyDescent="0.25">
      <c r="A239" s="148" t="s">
        <v>294</v>
      </c>
      <c r="B239" s="149" t="s">
        <v>560</v>
      </c>
      <c r="C239" s="127" t="s">
        <v>288</v>
      </c>
      <c r="D239" s="141"/>
      <c r="E239" s="157">
        <v>633</v>
      </c>
      <c r="F239" s="129">
        <v>0</v>
      </c>
      <c r="G239" s="125">
        <f t="shared" si="7"/>
        <v>0</v>
      </c>
      <c r="I239" s="71">
        <f>H11</f>
        <v>0</v>
      </c>
    </row>
    <row r="240" spans="1:9" s="89" customFormat="1" x14ac:dyDescent="0.25">
      <c r="A240" s="150"/>
      <c r="B240" s="149"/>
      <c r="C240" s="127"/>
      <c r="D240" s="141"/>
      <c r="E240" s="160"/>
      <c r="F240" s="129"/>
      <c r="G240" s="152"/>
      <c r="I240" s="103"/>
    </row>
    <row r="241" spans="1:9" s="89" customFormat="1" x14ac:dyDescent="0.25">
      <c r="A241" s="148" t="s">
        <v>289</v>
      </c>
      <c r="B241" s="149" t="s">
        <v>301</v>
      </c>
      <c r="C241" s="127" t="s">
        <v>288</v>
      </c>
      <c r="D241" s="141"/>
      <c r="E241" s="157">
        <v>1152</v>
      </c>
      <c r="F241" s="129">
        <v>0</v>
      </c>
      <c r="G241" s="125">
        <f t="shared" si="7"/>
        <v>0</v>
      </c>
      <c r="I241" s="71">
        <f>H11</f>
        <v>0</v>
      </c>
    </row>
    <row r="242" spans="1:9" s="89" customFormat="1" x14ac:dyDescent="0.25">
      <c r="A242" s="148" t="s">
        <v>290</v>
      </c>
      <c r="B242" s="149" t="s">
        <v>302</v>
      </c>
      <c r="C242" s="127" t="s">
        <v>288</v>
      </c>
      <c r="D242" s="141"/>
      <c r="E242" s="157">
        <v>1085</v>
      </c>
      <c r="F242" s="129">
        <v>0</v>
      </c>
      <c r="G242" s="125">
        <f t="shared" si="7"/>
        <v>0</v>
      </c>
      <c r="I242" s="71">
        <f>H11</f>
        <v>0</v>
      </c>
    </row>
    <row r="243" spans="1:9" s="89" customFormat="1" x14ac:dyDescent="0.25">
      <c r="A243" s="148" t="s">
        <v>291</v>
      </c>
      <c r="B243" s="149" t="s">
        <v>303</v>
      </c>
      <c r="C243" s="127" t="s">
        <v>288</v>
      </c>
      <c r="D243" s="141"/>
      <c r="E243" s="157">
        <v>1085</v>
      </c>
      <c r="F243" s="129">
        <v>0</v>
      </c>
      <c r="G243" s="125">
        <f t="shared" si="7"/>
        <v>0</v>
      </c>
      <c r="I243" s="71">
        <f>H11</f>
        <v>0</v>
      </c>
    </row>
    <row r="244" spans="1:9" s="89" customFormat="1" x14ac:dyDescent="0.25">
      <c r="A244" s="150"/>
      <c r="B244" s="149"/>
      <c r="C244" s="127"/>
      <c r="D244" s="141"/>
      <c r="E244" s="160"/>
      <c r="F244" s="129"/>
      <c r="G244" s="152"/>
      <c r="I244" s="103"/>
    </row>
    <row r="245" spans="1:9" s="89" customFormat="1" x14ac:dyDescent="0.25">
      <c r="A245" s="148" t="s">
        <v>295</v>
      </c>
      <c r="B245" s="149" t="s">
        <v>304</v>
      </c>
      <c r="C245" s="127" t="s">
        <v>288</v>
      </c>
      <c r="D245" s="141"/>
      <c r="E245" s="157">
        <v>2266</v>
      </c>
      <c r="F245" s="129">
        <v>0</v>
      </c>
      <c r="G245" s="125">
        <f t="shared" si="7"/>
        <v>0</v>
      </c>
      <c r="I245" s="71">
        <f>H11</f>
        <v>0</v>
      </c>
    </row>
    <row r="246" spans="1:9" s="89" customFormat="1" x14ac:dyDescent="0.25">
      <c r="A246" s="148" t="s">
        <v>296</v>
      </c>
      <c r="B246" s="149" t="s">
        <v>305</v>
      </c>
      <c r="C246" s="127" t="s">
        <v>288</v>
      </c>
      <c r="D246" s="141"/>
      <c r="E246" s="157">
        <v>2151</v>
      </c>
      <c r="F246" s="129">
        <v>0</v>
      </c>
      <c r="G246" s="125">
        <f t="shared" si="7"/>
        <v>0</v>
      </c>
      <c r="I246" s="71">
        <f>H11</f>
        <v>0</v>
      </c>
    </row>
    <row r="247" spans="1:9" s="89" customFormat="1" x14ac:dyDescent="0.25">
      <c r="A247" s="148" t="s">
        <v>297</v>
      </c>
      <c r="B247" s="149" t="s">
        <v>306</v>
      </c>
      <c r="C247" s="127" t="s">
        <v>288</v>
      </c>
      <c r="D247" s="141"/>
      <c r="E247" s="157">
        <v>2151</v>
      </c>
      <c r="F247" s="129">
        <v>0</v>
      </c>
      <c r="G247" s="125">
        <f t="shared" si="7"/>
        <v>0</v>
      </c>
      <c r="I247" s="71">
        <f>H11</f>
        <v>0</v>
      </c>
    </row>
    <row r="248" spans="1:9" s="89" customFormat="1" x14ac:dyDescent="0.25">
      <c r="A248" s="150"/>
      <c r="B248" s="149"/>
      <c r="C248" s="127"/>
      <c r="D248" s="141"/>
      <c r="E248" s="160"/>
      <c r="F248" s="129"/>
      <c r="G248" s="152"/>
      <c r="I248" s="103"/>
    </row>
    <row r="249" spans="1:9" s="89" customFormat="1" x14ac:dyDescent="0.25">
      <c r="A249" s="148" t="s">
        <v>298</v>
      </c>
      <c r="B249" s="149" t="s">
        <v>307</v>
      </c>
      <c r="C249" s="127" t="s">
        <v>288</v>
      </c>
      <c r="D249" s="141"/>
      <c r="E249" s="157">
        <v>5321</v>
      </c>
      <c r="F249" s="129">
        <v>0</v>
      </c>
      <c r="G249" s="125">
        <f t="shared" si="7"/>
        <v>0</v>
      </c>
      <c r="I249" s="71">
        <f>H11</f>
        <v>0</v>
      </c>
    </row>
    <row r="250" spans="1:9" s="89" customFormat="1" x14ac:dyDescent="0.25">
      <c r="A250" s="148" t="s">
        <v>299</v>
      </c>
      <c r="B250" s="149" t="s">
        <v>308</v>
      </c>
      <c r="C250" s="127" t="s">
        <v>288</v>
      </c>
      <c r="D250" s="141"/>
      <c r="E250" s="157">
        <v>5140</v>
      </c>
      <c r="F250" s="129">
        <v>0</v>
      </c>
      <c r="G250" s="125">
        <f t="shared" si="7"/>
        <v>0</v>
      </c>
      <c r="I250" s="71">
        <f>H11</f>
        <v>0</v>
      </c>
    </row>
    <row r="251" spans="1:9" s="89" customFormat="1" x14ac:dyDescent="0.25">
      <c r="A251" s="148" t="s">
        <v>300</v>
      </c>
      <c r="B251" s="149" t="s">
        <v>309</v>
      </c>
      <c r="C251" s="127" t="s">
        <v>288</v>
      </c>
      <c r="D251" s="141"/>
      <c r="E251" s="157">
        <v>5140</v>
      </c>
      <c r="F251" s="129">
        <v>0</v>
      </c>
      <c r="G251" s="125">
        <f t="shared" si="7"/>
        <v>0</v>
      </c>
      <c r="I251" s="71">
        <f>H11</f>
        <v>0</v>
      </c>
    </row>
    <row r="252" spans="1:9" s="89" customFormat="1" x14ac:dyDescent="0.25">
      <c r="E252" s="79"/>
      <c r="F252" s="80"/>
      <c r="I252" s="103"/>
    </row>
    <row r="253" spans="1:9" s="89" customFormat="1" x14ac:dyDescent="0.25">
      <c r="E253" s="79"/>
      <c r="F253" s="80"/>
      <c r="I253" s="103"/>
    </row>
    <row r="254" spans="1:9" s="89" customFormat="1" x14ac:dyDescent="0.25">
      <c r="E254" s="79"/>
      <c r="F254" s="80"/>
      <c r="I254" s="103"/>
    </row>
  </sheetData>
  <mergeCells count="14">
    <mergeCell ref="A1:H2"/>
    <mergeCell ref="A5:H6"/>
    <mergeCell ref="H12:H15"/>
    <mergeCell ref="H16:H17"/>
    <mergeCell ref="F7:F10"/>
    <mergeCell ref="A12:G14"/>
    <mergeCell ref="A11:G11"/>
    <mergeCell ref="A7:A10"/>
    <mergeCell ref="B7:B10"/>
    <mergeCell ref="C7:C10"/>
    <mergeCell ref="E7:E10"/>
    <mergeCell ref="H7:H10"/>
    <mergeCell ref="G7:G10"/>
    <mergeCell ref="A3:H4"/>
  </mergeCells>
  <pageMargins left="0.25" right="0.25" top="0.75" bottom="0.75" header="0.3" footer="0.3"/>
  <pageSetup paperSize="9" scale="55" orientation="portrait" verticalDpi="0" r:id="rId1"/>
  <colBreaks count="2" manualBreakCount="2">
    <brk id="7" max="1048575" man="1"/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463</v>
      </c>
      <c r="B11" s="270"/>
      <c r="C11" s="270"/>
      <c r="D11" s="270"/>
      <c r="E11" s="270"/>
      <c r="F11" s="270"/>
      <c r="G11" s="271"/>
      <c r="H11" s="113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 t="s">
        <v>491</v>
      </c>
      <c r="B15" s="69"/>
      <c r="C15" s="84"/>
      <c r="D15" s="82"/>
      <c r="E15" s="84"/>
      <c r="F15" s="86"/>
      <c r="G15" s="91"/>
      <c r="H15" s="262"/>
    </row>
    <row r="16" spans="1:9" x14ac:dyDescent="0.25">
      <c r="A16" s="173">
        <v>9</v>
      </c>
      <c r="B16" s="121" t="s">
        <v>518</v>
      </c>
      <c r="C16" s="122" t="s">
        <v>123</v>
      </c>
      <c r="D16" s="117">
        <v>156</v>
      </c>
      <c r="E16" s="153">
        <v>2052</v>
      </c>
      <c r="F16" s="123">
        <v>0</v>
      </c>
      <c r="G16" s="125">
        <f t="shared" ref="G16:G48" si="0">((100-I16)*E16)*F16/100</f>
        <v>0</v>
      </c>
      <c r="H16" s="263">
        <f>SUM(G16:G98)</f>
        <v>0</v>
      </c>
      <c r="I16" s="71">
        <f>H11</f>
        <v>0</v>
      </c>
    </row>
    <row r="17" spans="1:9" x14ac:dyDescent="0.25">
      <c r="A17" s="173">
        <v>10</v>
      </c>
      <c r="B17" s="121" t="s">
        <v>519</v>
      </c>
      <c r="C17" s="122" t="s">
        <v>123</v>
      </c>
      <c r="D17" s="117">
        <v>410</v>
      </c>
      <c r="E17" s="153">
        <v>875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73">
        <v>11</v>
      </c>
      <c r="B18" s="121" t="s">
        <v>520</v>
      </c>
      <c r="C18" s="122" t="s">
        <v>123</v>
      </c>
      <c r="D18" s="117">
        <v>562</v>
      </c>
      <c r="E18" s="153">
        <v>972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73">
        <v>12</v>
      </c>
      <c r="B19" s="121" t="s">
        <v>521</v>
      </c>
      <c r="C19" s="122" t="s">
        <v>123</v>
      </c>
      <c r="D19" s="117">
        <v>771</v>
      </c>
      <c r="E19" s="153">
        <v>1404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73">
        <v>13</v>
      </c>
      <c r="B20" s="121" t="s">
        <v>522</v>
      </c>
      <c r="C20" s="122" t="s">
        <v>123</v>
      </c>
      <c r="D20" s="117">
        <v>562</v>
      </c>
      <c r="E20" s="153">
        <v>1188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73">
        <v>14</v>
      </c>
      <c r="B21" s="121" t="s">
        <v>523</v>
      </c>
      <c r="C21" s="122" t="s">
        <v>123</v>
      </c>
      <c r="D21" s="117">
        <v>771</v>
      </c>
      <c r="E21" s="153">
        <v>2280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73">
        <v>15</v>
      </c>
      <c r="B22" s="121" t="s">
        <v>524</v>
      </c>
      <c r="C22" s="122" t="s">
        <v>123</v>
      </c>
      <c r="D22" s="117">
        <v>1076</v>
      </c>
      <c r="E22" s="153">
        <v>1140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67"/>
      <c r="B23" s="121"/>
      <c r="C23" s="122"/>
      <c r="D23" s="117"/>
      <c r="E23" s="153"/>
      <c r="F23" s="123"/>
      <c r="G23" s="125"/>
    </row>
    <row r="24" spans="1:9" x14ac:dyDescent="0.25">
      <c r="A24" s="173">
        <v>16</v>
      </c>
      <c r="B24" s="121" t="s">
        <v>525</v>
      </c>
      <c r="C24" s="122" t="s">
        <v>123</v>
      </c>
      <c r="D24" s="117">
        <v>696</v>
      </c>
      <c r="E24" s="153">
        <v>1620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73">
        <v>17</v>
      </c>
      <c r="B25" s="121" t="s">
        <v>526</v>
      </c>
      <c r="C25" s="122" t="s">
        <v>123</v>
      </c>
      <c r="D25" s="117">
        <v>423</v>
      </c>
      <c r="E25" s="153">
        <v>1404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73">
        <v>18</v>
      </c>
      <c r="B26" s="121" t="s">
        <v>527</v>
      </c>
      <c r="C26" s="122" t="s">
        <v>123</v>
      </c>
      <c r="D26" s="117">
        <v>509</v>
      </c>
      <c r="E26" s="153">
        <v>1296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73">
        <v>19</v>
      </c>
      <c r="B27" s="121" t="s">
        <v>528</v>
      </c>
      <c r="C27" s="122" t="s">
        <v>123</v>
      </c>
      <c r="D27" s="117">
        <v>594</v>
      </c>
      <c r="E27" s="153">
        <v>2060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73">
        <v>20</v>
      </c>
      <c r="B28" s="121" t="s">
        <v>529</v>
      </c>
      <c r="C28" s="122" t="s">
        <v>123</v>
      </c>
      <c r="D28" s="117">
        <v>594</v>
      </c>
      <c r="E28" s="153">
        <v>1460</v>
      </c>
      <c r="F28" s="123">
        <v>0</v>
      </c>
      <c r="G28" s="125">
        <f t="shared" ref="G28" si="1">((100-I28)*E28)*F28/100</f>
        <v>0</v>
      </c>
      <c r="I28" s="71">
        <f>H11</f>
        <v>0</v>
      </c>
    </row>
    <row r="29" spans="1:9" x14ac:dyDescent="0.25">
      <c r="A29" s="121"/>
      <c r="B29" s="121"/>
      <c r="C29" s="122"/>
      <c r="D29" s="117"/>
      <c r="E29" s="153"/>
      <c r="F29" s="123"/>
      <c r="G29" s="125"/>
    </row>
    <row r="30" spans="1:9" x14ac:dyDescent="0.25">
      <c r="A30" s="88" t="s">
        <v>492</v>
      </c>
      <c r="B30" s="95"/>
      <c r="C30" s="84"/>
      <c r="D30" s="92" t="s">
        <v>21</v>
      </c>
      <c r="E30" s="85"/>
      <c r="F30" s="86"/>
      <c r="G30" s="93"/>
    </row>
    <row r="31" spans="1:9" x14ac:dyDescent="0.25">
      <c r="A31" s="126"/>
      <c r="B31" s="126"/>
      <c r="C31" s="127"/>
      <c r="D31" s="128"/>
      <c r="E31" s="153"/>
      <c r="F31" s="129"/>
      <c r="G31" s="125"/>
    </row>
    <row r="32" spans="1:9" x14ac:dyDescent="0.25">
      <c r="A32" s="173">
        <v>111</v>
      </c>
      <c r="B32" s="121" t="s">
        <v>530</v>
      </c>
      <c r="C32" s="122" t="s">
        <v>123</v>
      </c>
      <c r="D32" s="117">
        <v>535</v>
      </c>
      <c r="E32" s="153">
        <v>5076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73">
        <v>115</v>
      </c>
      <c r="B33" s="121" t="s">
        <v>1026</v>
      </c>
      <c r="C33" s="122" t="s">
        <v>123</v>
      </c>
      <c r="D33" s="117">
        <v>771</v>
      </c>
      <c r="E33" s="153">
        <v>1404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73">
        <v>116</v>
      </c>
      <c r="B34" s="121" t="s">
        <v>1027</v>
      </c>
      <c r="C34" s="122" t="s">
        <v>123</v>
      </c>
      <c r="D34" s="117">
        <v>562</v>
      </c>
      <c r="E34" s="153">
        <v>1242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21"/>
      <c r="B35" s="121"/>
      <c r="C35" s="122"/>
      <c r="D35" s="117"/>
      <c r="E35" s="153"/>
      <c r="F35" s="123"/>
      <c r="G35" s="125"/>
    </row>
    <row r="36" spans="1:9" x14ac:dyDescent="0.25">
      <c r="A36" s="88" t="s">
        <v>490</v>
      </c>
      <c r="B36" s="83"/>
      <c r="C36" s="84"/>
      <c r="D36" s="92"/>
      <c r="E36" s="85"/>
      <c r="F36" s="86"/>
      <c r="G36" s="87"/>
    </row>
    <row r="37" spans="1:9" x14ac:dyDescent="0.25">
      <c r="A37" s="130"/>
      <c r="B37" s="131"/>
      <c r="C37" s="127"/>
      <c r="D37" s="128"/>
      <c r="E37" s="153"/>
      <c r="F37" s="129"/>
      <c r="G37" s="125"/>
    </row>
    <row r="38" spans="1:9" s="72" customFormat="1" x14ac:dyDescent="0.25">
      <c r="A38" s="168">
        <v>164</v>
      </c>
      <c r="B38" s="131" t="s">
        <v>464</v>
      </c>
      <c r="C38" s="122" t="s">
        <v>123</v>
      </c>
      <c r="D38" s="131"/>
      <c r="E38" s="157">
        <v>1620</v>
      </c>
      <c r="F38" s="127">
        <v>0</v>
      </c>
      <c r="G38" s="125">
        <f t="shared" si="0"/>
        <v>0</v>
      </c>
      <c r="H38" s="77"/>
      <c r="I38" s="71">
        <f>H11</f>
        <v>0</v>
      </c>
    </row>
    <row r="39" spans="1:9" s="72" customFormat="1" x14ac:dyDescent="0.25">
      <c r="A39" s="168">
        <v>165</v>
      </c>
      <c r="B39" s="131" t="s">
        <v>465</v>
      </c>
      <c r="C39" s="122" t="s">
        <v>123</v>
      </c>
      <c r="D39" s="131"/>
      <c r="E39" s="157">
        <v>1836</v>
      </c>
      <c r="F39" s="127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68">
        <v>166</v>
      </c>
      <c r="B40" s="131" t="s">
        <v>466</v>
      </c>
      <c r="C40" s="122" t="s">
        <v>123</v>
      </c>
      <c r="D40" s="131"/>
      <c r="E40" s="157">
        <v>2484</v>
      </c>
      <c r="F40" s="127">
        <v>0</v>
      </c>
      <c r="G40" s="125">
        <f t="shared" si="0"/>
        <v>0</v>
      </c>
      <c r="H40" s="77"/>
      <c r="I40" s="71">
        <f>H11</f>
        <v>0</v>
      </c>
    </row>
    <row r="41" spans="1:9" s="72" customFormat="1" x14ac:dyDescent="0.25">
      <c r="A41" s="168">
        <v>167</v>
      </c>
      <c r="B41" s="131" t="s">
        <v>467</v>
      </c>
      <c r="C41" s="122" t="s">
        <v>123</v>
      </c>
      <c r="D41" s="131"/>
      <c r="E41" s="157">
        <v>1840</v>
      </c>
      <c r="F41" s="127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68">
        <v>169</v>
      </c>
      <c r="B42" s="131" t="s">
        <v>468</v>
      </c>
      <c r="C42" s="122" t="s">
        <v>123</v>
      </c>
      <c r="D42" s="131"/>
      <c r="E42" s="157">
        <v>2160</v>
      </c>
      <c r="F42" s="127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68">
        <v>170</v>
      </c>
      <c r="B43" s="131" t="s">
        <v>469</v>
      </c>
      <c r="C43" s="122" t="s">
        <v>123</v>
      </c>
      <c r="D43" s="131"/>
      <c r="E43" s="157">
        <v>3460</v>
      </c>
      <c r="F43" s="127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68">
        <v>172</v>
      </c>
      <c r="B44" s="131" t="s">
        <v>470</v>
      </c>
      <c r="C44" s="122" t="s">
        <v>123</v>
      </c>
      <c r="D44" s="131"/>
      <c r="E44" s="157">
        <v>4430</v>
      </c>
      <c r="F44" s="127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68">
        <v>174</v>
      </c>
      <c r="B45" s="131" t="s">
        <v>471</v>
      </c>
      <c r="C45" s="122" t="s">
        <v>161</v>
      </c>
      <c r="D45" s="131"/>
      <c r="E45" s="157">
        <v>583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68">
        <v>176</v>
      </c>
      <c r="B46" s="131" t="s">
        <v>472</v>
      </c>
      <c r="C46" s="122" t="s">
        <v>161</v>
      </c>
      <c r="D46" s="131"/>
      <c r="E46" s="157">
        <v>713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68">
        <v>177</v>
      </c>
      <c r="B47" s="131" t="s">
        <v>473</v>
      </c>
      <c r="C47" s="122" t="s">
        <v>161</v>
      </c>
      <c r="D47" s="131"/>
      <c r="E47" s="157">
        <v>650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68">
        <v>178</v>
      </c>
      <c r="B48" s="131" t="s">
        <v>474</v>
      </c>
      <c r="C48" s="122" t="s">
        <v>161</v>
      </c>
      <c r="D48" s="131"/>
      <c r="E48" s="157">
        <v>900</v>
      </c>
      <c r="F48" s="127">
        <v>0</v>
      </c>
      <c r="G48" s="125">
        <f t="shared" si="0"/>
        <v>0</v>
      </c>
      <c r="H48" s="77"/>
      <c r="I48" s="71">
        <f>H11</f>
        <v>0</v>
      </c>
    </row>
    <row r="49" spans="1:12" s="72" customFormat="1" x14ac:dyDescent="0.25">
      <c r="A49" s="121"/>
      <c r="B49" s="121"/>
      <c r="C49" s="127"/>
      <c r="D49" s="131"/>
      <c r="E49" s="157"/>
      <c r="F49" s="127"/>
      <c r="G49" s="125"/>
      <c r="H49" s="70"/>
      <c r="I49" s="71"/>
    </row>
    <row r="50" spans="1:12" s="89" customFormat="1" x14ac:dyDescent="0.25">
      <c r="A50" s="136"/>
      <c r="B50" s="138"/>
      <c r="C50" s="127"/>
      <c r="D50" s="128"/>
      <c r="E50" s="157"/>
      <c r="F50" s="127"/>
      <c r="G50" s="125"/>
      <c r="H50" s="97"/>
      <c r="I50" s="71"/>
    </row>
    <row r="51" spans="1:12" x14ac:dyDescent="0.25">
      <c r="A51" s="88" t="s">
        <v>498</v>
      </c>
      <c r="B51" s="83"/>
      <c r="C51" s="84"/>
      <c r="D51" s="82"/>
      <c r="E51" s="85"/>
      <c r="F51" s="86"/>
      <c r="G51" s="87"/>
      <c r="J51" s="75"/>
      <c r="K51" s="110"/>
      <c r="L51" s="75"/>
    </row>
    <row r="52" spans="1:12" s="78" customFormat="1" x14ac:dyDescent="0.25">
      <c r="A52" s="130"/>
      <c r="B52" s="131"/>
      <c r="C52" s="127"/>
      <c r="D52" s="128"/>
      <c r="E52" s="174"/>
      <c r="F52" s="129"/>
      <c r="G52" s="125"/>
      <c r="I52" s="71"/>
      <c r="J52" s="89"/>
      <c r="K52" s="89"/>
      <c r="L52" s="89"/>
    </row>
    <row r="53" spans="1:12" s="78" customFormat="1" x14ac:dyDescent="0.25">
      <c r="A53" s="139" t="s">
        <v>493</v>
      </c>
      <c r="B53" s="137" t="s">
        <v>511</v>
      </c>
      <c r="C53" s="127" t="s">
        <v>123</v>
      </c>
      <c r="D53" s="128"/>
      <c r="E53" s="175">
        <v>3564</v>
      </c>
      <c r="F53" s="129">
        <v>0</v>
      </c>
      <c r="G53" s="125">
        <f t="shared" ref="G53:G67" si="2">((100-I53)*E53)*F53/100</f>
        <v>0</v>
      </c>
      <c r="I53" s="71">
        <f>H11</f>
        <v>0</v>
      </c>
      <c r="J53" s="89"/>
      <c r="K53" s="110"/>
      <c r="L53" s="89"/>
    </row>
    <row r="54" spans="1:12" s="78" customFormat="1" x14ac:dyDescent="0.25">
      <c r="A54" s="139" t="s">
        <v>494</v>
      </c>
      <c r="B54" s="137" t="s">
        <v>512</v>
      </c>
      <c r="C54" s="127" t="s">
        <v>123</v>
      </c>
      <c r="D54" s="128"/>
      <c r="E54" s="175">
        <v>2484</v>
      </c>
      <c r="F54" s="129">
        <v>0</v>
      </c>
      <c r="G54" s="125">
        <f t="shared" si="2"/>
        <v>0</v>
      </c>
      <c r="I54" s="71">
        <f>H11</f>
        <v>0</v>
      </c>
      <c r="J54" s="89"/>
      <c r="K54" s="89"/>
      <c r="L54" s="89"/>
    </row>
    <row r="55" spans="1:12" s="78" customFormat="1" x14ac:dyDescent="0.25">
      <c r="A55" s="139" t="s">
        <v>495</v>
      </c>
      <c r="B55" s="137" t="s">
        <v>513</v>
      </c>
      <c r="C55" s="127" t="s">
        <v>123</v>
      </c>
      <c r="D55" s="128"/>
      <c r="E55" s="175">
        <v>3456</v>
      </c>
      <c r="F55" s="129">
        <v>0</v>
      </c>
      <c r="G55" s="125">
        <f t="shared" si="2"/>
        <v>0</v>
      </c>
      <c r="I55" s="71">
        <f>H11</f>
        <v>0</v>
      </c>
      <c r="J55" s="89"/>
      <c r="K55" s="110"/>
      <c r="L55" s="89"/>
    </row>
    <row r="56" spans="1:12" s="78" customFormat="1" x14ac:dyDescent="0.25">
      <c r="A56" s="139" t="s">
        <v>496</v>
      </c>
      <c r="B56" s="137" t="s">
        <v>514</v>
      </c>
      <c r="C56" s="127" t="s">
        <v>123</v>
      </c>
      <c r="D56" s="128"/>
      <c r="E56" s="175">
        <v>9288</v>
      </c>
      <c r="F56" s="129">
        <v>0</v>
      </c>
      <c r="G56" s="125">
        <f t="shared" si="2"/>
        <v>0</v>
      </c>
      <c r="I56" s="71">
        <f>H11</f>
        <v>0</v>
      </c>
      <c r="J56" s="89"/>
      <c r="K56" s="89"/>
      <c r="L56" s="89"/>
    </row>
    <row r="57" spans="1:12" s="78" customFormat="1" x14ac:dyDescent="0.25">
      <c r="A57" s="139" t="s">
        <v>497</v>
      </c>
      <c r="B57" s="137" t="s">
        <v>515</v>
      </c>
      <c r="C57" s="127" t="s">
        <v>123</v>
      </c>
      <c r="D57" s="128"/>
      <c r="E57" s="175">
        <v>13068</v>
      </c>
      <c r="F57" s="129">
        <v>0</v>
      </c>
      <c r="G57" s="125">
        <f t="shared" si="2"/>
        <v>0</v>
      </c>
      <c r="I57" s="71">
        <f>H11</f>
        <v>0</v>
      </c>
      <c r="J57" s="89"/>
      <c r="K57" s="110"/>
      <c r="L57" s="89"/>
    </row>
    <row r="58" spans="1:12" s="78" customFormat="1" x14ac:dyDescent="0.25">
      <c r="A58" s="139">
        <v>252</v>
      </c>
      <c r="B58" s="137" t="s">
        <v>516</v>
      </c>
      <c r="C58" s="127" t="s">
        <v>123</v>
      </c>
      <c r="D58" s="128"/>
      <c r="E58" s="175">
        <v>3348</v>
      </c>
      <c r="F58" s="129">
        <v>0</v>
      </c>
      <c r="G58" s="125">
        <f t="shared" si="2"/>
        <v>0</v>
      </c>
      <c r="I58" s="71">
        <f>H11</f>
        <v>0</v>
      </c>
      <c r="J58" s="89"/>
      <c r="K58" s="89"/>
      <c r="L58" s="89"/>
    </row>
    <row r="59" spans="1:12" s="78" customFormat="1" x14ac:dyDescent="0.25">
      <c r="A59" s="139">
        <v>253</v>
      </c>
      <c r="B59" s="137" t="s">
        <v>517</v>
      </c>
      <c r="C59" s="127" t="s">
        <v>123</v>
      </c>
      <c r="D59" s="128"/>
      <c r="E59" s="175">
        <v>5940</v>
      </c>
      <c r="F59" s="129">
        <v>0</v>
      </c>
      <c r="G59" s="125">
        <f t="shared" si="2"/>
        <v>0</v>
      </c>
      <c r="I59" s="71">
        <f>H11</f>
        <v>0</v>
      </c>
      <c r="J59" s="89"/>
      <c r="K59" s="111"/>
      <c r="L59" s="89"/>
    </row>
    <row r="60" spans="1:12" s="89" customFormat="1" x14ac:dyDescent="0.25">
      <c r="A60" s="136"/>
      <c r="B60" s="137"/>
      <c r="C60" s="127"/>
      <c r="D60" s="128"/>
      <c r="E60" s="175"/>
      <c r="F60" s="129"/>
      <c r="G60" s="125"/>
      <c r="I60" s="71"/>
    </row>
    <row r="61" spans="1:12" s="89" customFormat="1" x14ac:dyDescent="0.25">
      <c r="A61" s="102" t="s">
        <v>499</v>
      </c>
      <c r="B61" s="98"/>
      <c r="C61" s="99"/>
      <c r="D61" s="100"/>
      <c r="E61" s="165"/>
      <c r="F61" s="101"/>
      <c r="G61" s="87"/>
      <c r="I61" s="71"/>
    </row>
    <row r="62" spans="1:12" s="89" customFormat="1" x14ac:dyDescent="0.25">
      <c r="A62" s="136"/>
      <c r="B62" s="137"/>
      <c r="C62" s="127"/>
      <c r="D62" s="128"/>
      <c r="E62" s="175"/>
      <c r="F62" s="129"/>
      <c r="G62" s="125"/>
      <c r="I62" s="71"/>
    </row>
    <row r="63" spans="1:12" s="89" customFormat="1" x14ac:dyDescent="0.25">
      <c r="A63" s="136" t="s">
        <v>500</v>
      </c>
      <c r="B63" s="137" t="s">
        <v>505</v>
      </c>
      <c r="C63" s="127" t="s">
        <v>123</v>
      </c>
      <c r="D63" s="128"/>
      <c r="E63" s="175">
        <v>3024</v>
      </c>
      <c r="F63" s="129">
        <v>0</v>
      </c>
      <c r="G63" s="125">
        <f t="shared" si="2"/>
        <v>0</v>
      </c>
      <c r="H63" s="97"/>
      <c r="I63" s="71">
        <f>H11</f>
        <v>0</v>
      </c>
    </row>
    <row r="64" spans="1:12" s="89" customFormat="1" x14ac:dyDescent="0.25">
      <c r="A64" s="136" t="s">
        <v>501</v>
      </c>
      <c r="B64" s="137" t="s">
        <v>506</v>
      </c>
      <c r="C64" s="127" t="s">
        <v>123</v>
      </c>
      <c r="D64" s="128"/>
      <c r="E64" s="175">
        <v>3780</v>
      </c>
      <c r="F64" s="129">
        <v>0</v>
      </c>
      <c r="G64" s="125">
        <f t="shared" si="2"/>
        <v>0</v>
      </c>
      <c r="H64" s="97"/>
      <c r="I64" s="71">
        <f>H11</f>
        <v>0</v>
      </c>
    </row>
    <row r="65" spans="1:9" s="89" customFormat="1" x14ac:dyDescent="0.25">
      <c r="A65" s="136" t="s">
        <v>503</v>
      </c>
      <c r="B65" s="137" t="s">
        <v>507</v>
      </c>
      <c r="C65" s="127" t="s">
        <v>123</v>
      </c>
      <c r="D65" s="128"/>
      <c r="E65" s="175">
        <v>4970</v>
      </c>
      <c r="F65" s="129">
        <v>0</v>
      </c>
      <c r="G65" s="125">
        <f t="shared" si="2"/>
        <v>0</v>
      </c>
      <c r="H65" s="97"/>
      <c r="I65" s="71">
        <f>H11</f>
        <v>0</v>
      </c>
    </row>
    <row r="66" spans="1:9" s="89" customFormat="1" x14ac:dyDescent="0.25">
      <c r="A66" s="136" t="s">
        <v>502</v>
      </c>
      <c r="B66" s="137" t="s">
        <v>508</v>
      </c>
      <c r="C66" s="127" t="s">
        <v>123</v>
      </c>
      <c r="D66" s="128"/>
      <c r="E66" s="175">
        <v>3456</v>
      </c>
      <c r="F66" s="129">
        <v>0</v>
      </c>
      <c r="G66" s="125">
        <f t="shared" si="2"/>
        <v>0</v>
      </c>
      <c r="H66" s="97"/>
      <c r="I66" s="71">
        <f>H11</f>
        <v>0</v>
      </c>
    </row>
    <row r="67" spans="1:9" s="89" customFormat="1" x14ac:dyDescent="0.25">
      <c r="A67" s="136" t="s">
        <v>504</v>
      </c>
      <c r="B67" s="137" t="s">
        <v>509</v>
      </c>
      <c r="C67" s="127" t="s">
        <v>123</v>
      </c>
      <c r="D67" s="128"/>
      <c r="E67" s="175">
        <v>4860</v>
      </c>
      <c r="F67" s="129">
        <v>0</v>
      </c>
      <c r="G67" s="125">
        <f t="shared" si="2"/>
        <v>0</v>
      </c>
      <c r="H67" s="97"/>
      <c r="I67" s="71">
        <f>H11</f>
        <v>0</v>
      </c>
    </row>
    <row r="68" spans="1:9" s="89" customFormat="1" x14ac:dyDescent="0.25">
      <c r="A68" s="136"/>
      <c r="B68" s="137"/>
      <c r="C68" s="127"/>
      <c r="D68" s="128"/>
      <c r="E68" s="175"/>
      <c r="F68" s="129"/>
      <c r="G68" s="125"/>
      <c r="H68" s="97"/>
      <c r="I68" s="71"/>
    </row>
    <row r="69" spans="1:9" s="89" customFormat="1" x14ac:dyDescent="0.25">
      <c r="A69" s="102" t="s">
        <v>510</v>
      </c>
      <c r="B69" s="98"/>
      <c r="C69" s="99"/>
      <c r="D69" s="100"/>
      <c r="E69" s="165"/>
      <c r="F69" s="101"/>
      <c r="G69" s="87"/>
      <c r="I69" s="71"/>
    </row>
    <row r="70" spans="1:9" s="89" customFormat="1" x14ac:dyDescent="0.25">
      <c r="A70" s="136"/>
      <c r="B70" s="137"/>
      <c r="C70" s="127"/>
      <c r="D70" s="128"/>
      <c r="E70" s="175"/>
      <c r="F70" s="129"/>
      <c r="G70" s="125"/>
      <c r="I70" s="71"/>
    </row>
    <row r="71" spans="1:9" s="89" customFormat="1" x14ac:dyDescent="0.25">
      <c r="A71" s="170">
        <v>220</v>
      </c>
      <c r="B71" s="137" t="s">
        <v>531</v>
      </c>
      <c r="C71" s="127" t="s">
        <v>123</v>
      </c>
      <c r="D71" s="128"/>
      <c r="E71" s="175">
        <v>2484</v>
      </c>
      <c r="F71" s="129">
        <v>0</v>
      </c>
      <c r="G71" s="125">
        <f t="shared" ref="G71:G74" si="3">((100-I71)*E71)*F71/100</f>
        <v>0</v>
      </c>
      <c r="H71" s="97"/>
      <c r="I71" s="71">
        <f>H11</f>
        <v>0</v>
      </c>
    </row>
    <row r="72" spans="1:9" s="89" customFormat="1" x14ac:dyDescent="0.25">
      <c r="A72" s="170">
        <v>222</v>
      </c>
      <c r="B72" s="137" t="s">
        <v>986</v>
      </c>
      <c r="C72" s="127" t="s">
        <v>123</v>
      </c>
      <c r="D72" s="128"/>
      <c r="E72" s="175">
        <v>2808</v>
      </c>
      <c r="F72" s="129">
        <v>0</v>
      </c>
      <c r="G72" s="125">
        <f t="shared" si="3"/>
        <v>0</v>
      </c>
      <c r="H72" s="97"/>
      <c r="I72" s="71">
        <f>H11</f>
        <v>0</v>
      </c>
    </row>
    <row r="73" spans="1:9" s="89" customFormat="1" x14ac:dyDescent="0.25">
      <c r="A73" s="170">
        <v>224</v>
      </c>
      <c r="B73" s="137" t="s">
        <v>984</v>
      </c>
      <c r="C73" s="127" t="s">
        <v>123</v>
      </c>
      <c r="D73" s="128"/>
      <c r="E73" s="175">
        <v>2700</v>
      </c>
      <c r="F73" s="129">
        <v>0</v>
      </c>
      <c r="G73" s="125">
        <f t="shared" si="3"/>
        <v>0</v>
      </c>
      <c r="H73" s="97"/>
      <c r="I73" s="71">
        <f>H11</f>
        <v>0</v>
      </c>
    </row>
    <row r="74" spans="1:9" s="89" customFormat="1" x14ac:dyDescent="0.25">
      <c r="A74" s="170">
        <v>226</v>
      </c>
      <c r="B74" s="137" t="s">
        <v>985</v>
      </c>
      <c r="C74" s="127" t="s">
        <v>123</v>
      </c>
      <c r="D74" s="128"/>
      <c r="E74" s="175">
        <v>2484</v>
      </c>
      <c r="F74" s="129">
        <v>0</v>
      </c>
      <c r="G74" s="125">
        <f t="shared" si="3"/>
        <v>0</v>
      </c>
      <c r="H74" s="97"/>
      <c r="I74" s="71">
        <f>H11</f>
        <v>0</v>
      </c>
    </row>
    <row r="75" spans="1:9" s="89" customFormat="1" x14ac:dyDescent="0.25">
      <c r="A75" s="136"/>
      <c r="B75" s="137"/>
      <c r="C75" s="127"/>
      <c r="D75" s="128"/>
      <c r="E75" s="175"/>
      <c r="F75" s="129"/>
      <c r="G75" s="125"/>
      <c r="H75" s="97"/>
      <c r="I75" s="71"/>
    </row>
    <row r="76" spans="1:9" s="89" customFormat="1" x14ac:dyDescent="0.25">
      <c r="A76" s="102" t="s">
        <v>532</v>
      </c>
      <c r="B76" s="98"/>
      <c r="C76" s="99"/>
      <c r="D76" s="100"/>
      <c r="E76" s="165"/>
      <c r="F76" s="101"/>
      <c r="G76" s="87"/>
      <c r="I76" s="71"/>
    </row>
    <row r="77" spans="1:9" s="89" customFormat="1" x14ac:dyDescent="0.25">
      <c r="A77" s="136"/>
      <c r="B77" s="137"/>
      <c r="C77" s="127"/>
      <c r="D77" s="128"/>
      <c r="E77" s="175"/>
      <c r="F77" s="129"/>
      <c r="G77" s="125"/>
      <c r="I77" s="71"/>
    </row>
    <row r="78" spans="1:9" s="89" customFormat="1" x14ac:dyDescent="0.25">
      <c r="A78" s="170">
        <v>228</v>
      </c>
      <c r="B78" s="137" t="s">
        <v>988</v>
      </c>
      <c r="C78" s="127" t="s">
        <v>123</v>
      </c>
      <c r="D78" s="128"/>
      <c r="E78" s="175">
        <v>1026</v>
      </c>
      <c r="F78" s="129">
        <v>0</v>
      </c>
      <c r="G78" s="125">
        <f t="shared" ref="G78:G79" si="4">((100-I78)*E78)*F78/100</f>
        <v>0</v>
      </c>
      <c r="H78" s="97"/>
      <c r="I78" s="71">
        <f>H11</f>
        <v>0</v>
      </c>
    </row>
    <row r="79" spans="1:9" s="89" customFormat="1" x14ac:dyDescent="0.25">
      <c r="A79" s="170">
        <v>230</v>
      </c>
      <c r="B79" s="137" t="s">
        <v>987</v>
      </c>
      <c r="C79" s="127" t="s">
        <v>123</v>
      </c>
      <c r="D79" s="128"/>
      <c r="E79" s="175">
        <v>1134</v>
      </c>
      <c r="F79" s="129">
        <v>0</v>
      </c>
      <c r="G79" s="125">
        <f t="shared" si="4"/>
        <v>0</v>
      </c>
      <c r="H79" s="97"/>
      <c r="I79" s="71">
        <f>H11</f>
        <v>0</v>
      </c>
    </row>
    <row r="80" spans="1:9" s="89" customFormat="1" x14ac:dyDescent="0.25">
      <c r="A80" s="136"/>
      <c r="B80" s="137"/>
      <c r="C80" s="127"/>
      <c r="D80" s="128"/>
      <c r="E80" s="175"/>
      <c r="F80" s="129"/>
      <c r="G80" s="125"/>
      <c r="H80" s="97"/>
      <c r="I80" s="71"/>
    </row>
    <row r="81" spans="1:9" s="89" customFormat="1" x14ac:dyDescent="0.25">
      <c r="A81" s="104" t="s">
        <v>275</v>
      </c>
      <c r="B81" s="105"/>
      <c r="C81" s="84"/>
      <c r="D81" s="92"/>
      <c r="E81" s="166"/>
      <c r="F81" s="86"/>
      <c r="G81" s="93"/>
      <c r="I81" s="71"/>
    </row>
    <row r="82" spans="1:9" s="89" customFormat="1" x14ac:dyDescent="0.25">
      <c r="A82" s="136"/>
      <c r="B82" s="169"/>
      <c r="C82" s="127"/>
      <c r="D82" s="128"/>
      <c r="E82" s="176"/>
      <c r="F82" s="129"/>
      <c r="G82" s="125"/>
      <c r="H82" s="97"/>
      <c r="I82" s="71"/>
    </row>
    <row r="83" spans="1:9" s="89" customFormat="1" x14ac:dyDescent="0.25">
      <c r="A83" s="170">
        <v>1082</v>
      </c>
      <c r="B83" s="171" t="s">
        <v>548</v>
      </c>
      <c r="C83" s="127" t="s">
        <v>161</v>
      </c>
      <c r="D83" s="128"/>
      <c r="E83" s="157">
        <v>1620</v>
      </c>
      <c r="F83" s="129">
        <v>0</v>
      </c>
      <c r="G83" s="125">
        <f t="shared" ref="G83:G93" si="5">((100-I83)*E83)*F83/100</f>
        <v>0</v>
      </c>
      <c r="H83" s="97"/>
      <c r="I83" s="71">
        <f>H11</f>
        <v>0</v>
      </c>
    </row>
    <row r="84" spans="1:9" s="89" customFormat="1" x14ac:dyDescent="0.25">
      <c r="A84" s="136" t="s">
        <v>533</v>
      </c>
      <c r="B84" s="171" t="s">
        <v>547</v>
      </c>
      <c r="C84" s="127" t="s">
        <v>161</v>
      </c>
      <c r="D84" s="128"/>
      <c r="E84" s="157">
        <v>1350</v>
      </c>
      <c r="F84" s="129">
        <v>0</v>
      </c>
      <c r="G84" s="125">
        <f t="shared" si="5"/>
        <v>0</v>
      </c>
      <c r="H84" s="97"/>
      <c r="I84" s="71">
        <f>H11</f>
        <v>0</v>
      </c>
    </row>
    <row r="85" spans="1:9" s="89" customFormat="1" x14ac:dyDescent="0.25">
      <c r="A85" s="136" t="s">
        <v>534</v>
      </c>
      <c r="B85" s="171" t="s">
        <v>535</v>
      </c>
      <c r="C85" s="127" t="s">
        <v>161</v>
      </c>
      <c r="D85" s="128"/>
      <c r="E85" s="157">
        <v>972</v>
      </c>
      <c r="F85" s="129">
        <v>0</v>
      </c>
      <c r="G85" s="125">
        <f t="shared" si="5"/>
        <v>0</v>
      </c>
      <c r="H85" s="97"/>
      <c r="I85" s="71">
        <f>H11</f>
        <v>0</v>
      </c>
    </row>
    <row r="86" spans="1:9" s="89" customFormat="1" x14ac:dyDescent="0.25">
      <c r="A86" s="170">
        <v>720</v>
      </c>
      <c r="B86" s="139" t="s">
        <v>536</v>
      </c>
      <c r="C86" s="127" t="s">
        <v>161</v>
      </c>
      <c r="D86" s="128"/>
      <c r="E86" s="157">
        <v>1350</v>
      </c>
      <c r="F86" s="129">
        <v>0</v>
      </c>
      <c r="G86" s="125">
        <f t="shared" si="5"/>
        <v>0</v>
      </c>
      <c r="H86" s="97"/>
      <c r="I86" s="71">
        <f>H11</f>
        <v>0</v>
      </c>
    </row>
    <row r="87" spans="1:9" s="89" customFormat="1" x14ac:dyDescent="0.25">
      <c r="A87" s="170">
        <v>721</v>
      </c>
      <c r="B87" s="139" t="s">
        <v>538</v>
      </c>
      <c r="C87" s="127" t="s">
        <v>161</v>
      </c>
      <c r="D87" s="128"/>
      <c r="E87" s="157">
        <v>810</v>
      </c>
      <c r="F87" s="129">
        <v>0</v>
      </c>
      <c r="G87" s="125">
        <f t="shared" si="5"/>
        <v>0</v>
      </c>
      <c r="H87" s="97"/>
      <c r="I87" s="71">
        <f>H11</f>
        <v>0</v>
      </c>
    </row>
    <row r="88" spans="1:9" s="89" customFormat="1" x14ac:dyDescent="0.25">
      <c r="A88" s="136" t="s">
        <v>537</v>
      </c>
      <c r="B88" s="171" t="s">
        <v>544</v>
      </c>
      <c r="C88" s="127" t="s">
        <v>161</v>
      </c>
      <c r="D88" s="128"/>
      <c r="E88" s="157">
        <v>2538</v>
      </c>
      <c r="F88" s="129">
        <v>0</v>
      </c>
      <c r="G88" s="125">
        <f t="shared" si="5"/>
        <v>0</v>
      </c>
      <c r="H88" s="97"/>
      <c r="I88" s="71">
        <f>H11</f>
        <v>0</v>
      </c>
    </row>
    <row r="89" spans="1:9" s="89" customFormat="1" x14ac:dyDescent="0.25">
      <c r="A89" s="170">
        <v>735</v>
      </c>
      <c r="B89" s="172" t="s">
        <v>539</v>
      </c>
      <c r="C89" s="127" t="s">
        <v>161</v>
      </c>
      <c r="D89" s="128"/>
      <c r="E89" s="157">
        <v>1836</v>
      </c>
      <c r="F89" s="129">
        <v>0</v>
      </c>
      <c r="G89" s="125">
        <f t="shared" si="5"/>
        <v>0</v>
      </c>
      <c r="H89" s="97"/>
      <c r="I89" s="71">
        <f>H11</f>
        <v>0</v>
      </c>
    </row>
    <row r="90" spans="1:9" s="75" customFormat="1" x14ac:dyDescent="0.25">
      <c r="A90" s="169">
        <v>738</v>
      </c>
      <c r="B90" s="172" t="s">
        <v>540</v>
      </c>
      <c r="C90" s="127" t="s">
        <v>161</v>
      </c>
      <c r="D90" s="143"/>
      <c r="E90" s="157">
        <v>2160</v>
      </c>
      <c r="F90" s="129">
        <v>0</v>
      </c>
      <c r="G90" s="125">
        <f t="shared" si="5"/>
        <v>0</v>
      </c>
      <c r="I90" s="71">
        <f>H11</f>
        <v>0</v>
      </c>
    </row>
    <row r="91" spans="1:9" s="89" customFormat="1" x14ac:dyDescent="0.25">
      <c r="A91" s="170">
        <v>751</v>
      </c>
      <c r="B91" s="172" t="s">
        <v>541</v>
      </c>
      <c r="C91" s="127" t="s">
        <v>288</v>
      </c>
      <c r="D91" s="128"/>
      <c r="E91" s="157">
        <v>1080</v>
      </c>
      <c r="F91" s="129">
        <v>0</v>
      </c>
      <c r="G91" s="125">
        <f t="shared" si="5"/>
        <v>0</v>
      </c>
      <c r="H91" s="97"/>
      <c r="I91" s="71">
        <f>H11</f>
        <v>0</v>
      </c>
    </row>
    <row r="92" spans="1:9" s="89" customFormat="1" x14ac:dyDescent="0.25">
      <c r="A92" s="170">
        <v>760</v>
      </c>
      <c r="B92" s="172" t="s">
        <v>542</v>
      </c>
      <c r="C92" s="127" t="s">
        <v>288</v>
      </c>
      <c r="D92" s="128"/>
      <c r="E92" s="157">
        <v>800</v>
      </c>
      <c r="F92" s="129">
        <v>0</v>
      </c>
      <c r="G92" s="125">
        <f t="shared" si="5"/>
        <v>0</v>
      </c>
      <c r="H92" s="97"/>
      <c r="I92" s="71">
        <f>H11</f>
        <v>0</v>
      </c>
    </row>
    <row r="93" spans="1:9" s="89" customFormat="1" x14ac:dyDescent="0.25">
      <c r="A93" s="170">
        <v>761</v>
      </c>
      <c r="B93" s="172" t="s">
        <v>543</v>
      </c>
      <c r="C93" s="127" t="s">
        <v>161</v>
      </c>
      <c r="D93" s="128"/>
      <c r="E93" s="157">
        <v>3200</v>
      </c>
      <c r="F93" s="129">
        <v>0</v>
      </c>
      <c r="G93" s="125">
        <f t="shared" si="5"/>
        <v>0</v>
      </c>
      <c r="H93" s="97"/>
      <c r="I93" s="71">
        <f>H11</f>
        <v>0</v>
      </c>
    </row>
    <row r="94" spans="1:9" s="89" customFormat="1" x14ac:dyDescent="0.25">
      <c r="A94" s="136" t="s">
        <v>546</v>
      </c>
      <c r="B94" s="171" t="s">
        <v>545</v>
      </c>
      <c r="C94" s="127" t="s">
        <v>161</v>
      </c>
      <c r="D94" s="128"/>
      <c r="E94" s="157">
        <v>1400</v>
      </c>
      <c r="F94" s="129">
        <v>0</v>
      </c>
      <c r="G94" s="125">
        <f t="shared" ref="G94" si="6">((100-I94)*E94)*F94/100</f>
        <v>0</v>
      </c>
      <c r="H94" s="97"/>
      <c r="I94" s="71">
        <f>H11</f>
        <v>0</v>
      </c>
    </row>
    <row r="95" spans="1:9" s="89" customFormat="1" x14ac:dyDescent="0.25">
      <c r="A95" s="136" t="s">
        <v>549</v>
      </c>
      <c r="B95" s="171" t="s">
        <v>551</v>
      </c>
      <c r="C95" s="127" t="s">
        <v>161</v>
      </c>
      <c r="D95" s="128"/>
      <c r="E95" s="157">
        <v>87</v>
      </c>
      <c r="F95" s="129">
        <v>0</v>
      </c>
      <c r="G95" s="125">
        <f t="shared" ref="G95" si="7">((100-I95)*E95)*F95/100</f>
        <v>0</v>
      </c>
      <c r="H95" s="97"/>
      <c r="I95" s="71">
        <f>H11</f>
        <v>0</v>
      </c>
    </row>
    <row r="96" spans="1:9" s="89" customFormat="1" x14ac:dyDescent="0.25">
      <c r="A96" s="136" t="s">
        <v>561</v>
      </c>
      <c r="B96" s="171" t="s">
        <v>550</v>
      </c>
      <c r="C96" s="127" t="s">
        <v>161</v>
      </c>
      <c r="D96" s="128"/>
      <c r="E96" s="157">
        <v>87</v>
      </c>
      <c r="F96" s="129">
        <v>0</v>
      </c>
      <c r="G96" s="125">
        <f t="shared" ref="G96" si="8">((100-I96)*E96)*F96/100</f>
        <v>0</v>
      </c>
      <c r="H96" s="97"/>
      <c r="I96" s="71">
        <f>H11</f>
        <v>0</v>
      </c>
    </row>
    <row r="97" spans="1:9" s="89" customFormat="1" x14ac:dyDescent="0.25">
      <c r="A97" s="136" t="s">
        <v>563</v>
      </c>
      <c r="B97" s="171" t="s">
        <v>562</v>
      </c>
      <c r="C97" s="127" t="s">
        <v>161</v>
      </c>
      <c r="D97" s="128"/>
      <c r="E97" s="157">
        <v>300</v>
      </c>
      <c r="F97" s="129">
        <v>0</v>
      </c>
      <c r="G97" s="125">
        <f t="shared" ref="G97" si="9">((100-I97)*E97)*F97/100</f>
        <v>0</v>
      </c>
      <c r="H97" s="97"/>
      <c r="I97" s="71">
        <f>H11</f>
        <v>0</v>
      </c>
    </row>
    <row r="98" spans="1:9" s="89" customFormat="1" x14ac:dyDescent="0.25">
      <c r="A98" s="136"/>
      <c r="B98" s="171"/>
      <c r="C98" s="127"/>
      <c r="D98" s="128"/>
      <c r="E98" s="176"/>
      <c r="F98" s="129"/>
      <c r="G98" s="125"/>
      <c r="H98" s="97"/>
      <c r="I98" s="103"/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0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564</v>
      </c>
      <c r="B11" s="270"/>
      <c r="C11" s="270"/>
      <c r="D11" s="270"/>
      <c r="E11" s="270"/>
      <c r="F11" s="270"/>
      <c r="G11" s="271"/>
      <c r="H11" s="155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 t="s">
        <v>121</v>
      </c>
      <c r="B15" s="69"/>
      <c r="C15" s="84"/>
      <c r="D15" s="82"/>
      <c r="E15" s="84"/>
      <c r="F15" s="86"/>
      <c r="G15" s="91"/>
      <c r="H15" s="262"/>
    </row>
    <row r="16" spans="1:9" x14ac:dyDescent="0.25">
      <c r="A16" s="167" t="s">
        <v>567</v>
      </c>
      <c r="B16" s="121" t="s">
        <v>565</v>
      </c>
      <c r="C16" s="122" t="s">
        <v>123</v>
      </c>
      <c r="D16" s="117">
        <v>156</v>
      </c>
      <c r="E16" s="153">
        <v>840</v>
      </c>
      <c r="F16" s="123">
        <v>0</v>
      </c>
      <c r="G16" s="125">
        <f t="shared" ref="G16:G54" si="0">((100-I16)*E16)*F16/100</f>
        <v>0</v>
      </c>
      <c r="H16" s="263">
        <f>SUM(G16:G172)</f>
        <v>0</v>
      </c>
      <c r="I16" s="71">
        <f>H11</f>
        <v>0</v>
      </c>
    </row>
    <row r="17" spans="1:9" x14ac:dyDescent="0.25">
      <c r="A17" s="167" t="s">
        <v>568</v>
      </c>
      <c r="B17" s="121" t="s">
        <v>566</v>
      </c>
      <c r="C17" s="122" t="s">
        <v>123</v>
      </c>
      <c r="D17" s="117">
        <v>410</v>
      </c>
      <c r="E17" s="153">
        <v>917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67" t="s">
        <v>569</v>
      </c>
      <c r="B18" s="121" t="s">
        <v>583</v>
      </c>
      <c r="C18" s="122" t="s">
        <v>123</v>
      </c>
      <c r="D18" s="117">
        <v>562</v>
      </c>
      <c r="E18" s="153">
        <v>413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67" t="s">
        <v>570</v>
      </c>
      <c r="B19" s="121" t="s">
        <v>582</v>
      </c>
      <c r="C19" s="122" t="s">
        <v>123</v>
      </c>
      <c r="D19" s="117">
        <v>771</v>
      </c>
      <c r="E19" s="153">
        <v>602</v>
      </c>
      <c r="F19" s="123">
        <v>0</v>
      </c>
      <c r="G19" s="125">
        <f t="shared" si="0"/>
        <v>0</v>
      </c>
      <c r="I19" s="71">
        <f>H11</f>
        <v>0</v>
      </c>
    </row>
    <row r="20" spans="1:9" x14ac:dyDescent="0.25">
      <c r="A20" s="167" t="s">
        <v>571</v>
      </c>
      <c r="B20" s="121" t="s">
        <v>581</v>
      </c>
      <c r="C20" s="122" t="s">
        <v>123</v>
      </c>
      <c r="D20" s="117">
        <v>562</v>
      </c>
      <c r="E20" s="153">
        <v>1400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67" t="s">
        <v>572</v>
      </c>
      <c r="B21" s="121" t="s">
        <v>584</v>
      </c>
      <c r="C21" s="122" t="s">
        <v>123</v>
      </c>
      <c r="D21" s="117">
        <v>771</v>
      </c>
      <c r="E21" s="153">
        <v>1449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67" t="s">
        <v>573</v>
      </c>
      <c r="B22" s="121" t="s">
        <v>580</v>
      </c>
      <c r="C22" s="122" t="s">
        <v>123</v>
      </c>
      <c r="D22" s="117">
        <v>1076</v>
      </c>
      <c r="E22" s="153">
        <v>763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67" t="s">
        <v>574</v>
      </c>
      <c r="B23" s="121" t="s">
        <v>585</v>
      </c>
      <c r="C23" s="122" t="s">
        <v>123</v>
      </c>
      <c r="D23" s="117">
        <v>1076</v>
      </c>
      <c r="E23" s="153">
        <v>952</v>
      </c>
      <c r="F23" s="123">
        <v>0</v>
      </c>
      <c r="G23" s="125">
        <f t="shared" ref="G23" si="1">((100-I23)*E23)*F23/100</f>
        <v>0</v>
      </c>
      <c r="I23" s="71">
        <f>H11</f>
        <v>0</v>
      </c>
    </row>
    <row r="24" spans="1:9" x14ac:dyDescent="0.25">
      <c r="A24" s="167" t="s">
        <v>575</v>
      </c>
      <c r="B24" s="121" t="s">
        <v>578</v>
      </c>
      <c r="C24" s="122" t="s">
        <v>123</v>
      </c>
      <c r="D24" s="117">
        <v>696</v>
      </c>
      <c r="E24" s="153">
        <v>1820</v>
      </c>
      <c r="F24" s="123">
        <v>0</v>
      </c>
      <c r="G24" s="125">
        <f t="shared" si="0"/>
        <v>0</v>
      </c>
      <c r="I24" s="71">
        <f>H11</f>
        <v>0</v>
      </c>
    </row>
    <row r="25" spans="1:9" x14ac:dyDescent="0.25">
      <c r="A25" s="167" t="s">
        <v>576</v>
      </c>
      <c r="B25" s="121" t="s">
        <v>586</v>
      </c>
      <c r="C25" s="122" t="s">
        <v>123</v>
      </c>
      <c r="D25" s="117">
        <v>423</v>
      </c>
      <c r="E25" s="153">
        <v>770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67" t="s">
        <v>577</v>
      </c>
      <c r="B26" s="121" t="s">
        <v>587</v>
      </c>
      <c r="C26" s="122" t="s">
        <v>123</v>
      </c>
      <c r="D26" s="117">
        <v>509</v>
      </c>
      <c r="E26" s="153">
        <v>1190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21"/>
      <c r="B27" s="121"/>
      <c r="C27" s="122"/>
      <c r="D27" s="117"/>
      <c r="E27" s="153"/>
      <c r="F27" s="123"/>
      <c r="G27" s="125"/>
    </row>
    <row r="28" spans="1:9" x14ac:dyDescent="0.25">
      <c r="A28" s="88" t="s">
        <v>588</v>
      </c>
      <c r="B28" s="95"/>
      <c r="C28" s="84"/>
      <c r="D28" s="92" t="s">
        <v>21</v>
      </c>
      <c r="E28" s="85"/>
      <c r="F28" s="86"/>
      <c r="G28" s="93"/>
    </row>
    <row r="29" spans="1:9" x14ac:dyDescent="0.25">
      <c r="A29" s="126"/>
      <c r="B29" s="126"/>
      <c r="C29" s="127"/>
      <c r="D29" s="128"/>
      <c r="E29" s="153"/>
      <c r="F29" s="129"/>
      <c r="G29" s="125"/>
    </row>
    <row r="30" spans="1:9" x14ac:dyDescent="0.25">
      <c r="A30" s="167" t="s">
        <v>591</v>
      </c>
      <c r="B30" s="121" t="s">
        <v>589</v>
      </c>
      <c r="C30" s="122" t="s">
        <v>123</v>
      </c>
      <c r="D30" s="117">
        <v>535</v>
      </c>
      <c r="E30" s="153">
        <v>2100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67" t="s">
        <v>592</v>
      </c>
      <c r="B31" s="121" t="s">
        <v>590</v>
      </c>
      <c r="C31" s="122" t="s">
        <v>123</v>
      </c>
      <c r="D31" s="117">
        <v>980</v>
      </c>
      <c r="E31" s="153">
        <v>2506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67" t="s">
        <v>595</v>
      </c>
      <c r="B32" s="121" t="s">
        <v>593</v>
      </c>
      <c r="C32" s="122" t="s">
        <v>123</v>
      </c>
      <c r="D32" s="117">
        <v>771</v>
      </c>
      <c r="E32" s="153">
        <v>1918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67" t="s">
        <v>594</v>
      </c>
      <c r="B33" s="121" t="s">
        <v>596</v>
      </c>
      <c r="C33" s="122" t="s">
        <v>123</v>
      </c>
      <c r="D33" s="117">
        <v>562</v>
      </c>
      <c r="E33" s="153">
        <v>2485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67" t="s">
        <v>598</v>
      </c>
      <c r="B34" s="121" t="s">
        <v>597</v>
      </c>
      <c r="C34" s="122" t="s">
        <v>123</v>
      </c>
      <c r="D34" s="117">
        <v>562</v>
      </c>
      <c r="E34" s="153">
        <v>2975</v>
      </c>
      <c r="F34" s="123">
        <v>0</v>
      </c>
      <c r="G34" s="125">
        <f t="shared" si="0"/>
        <v>0</v>
      </c>
      <c r="I34" s="71">
        <f>H11</f>
        <v>0</v>
      </c>
    </row>
    <row r="35" spans="1:9" x14ac:dyDescent="0.25">
      <c r="A35" s="167" t="s">
        <v>599</v>
      </c>
      <c r="B35" s="121" t="s">
        <v>602</v>
      </c>
      <c r="C35" s="122" t="s">
        <v>123</v>
      </c>
      <c r="D35" s="117">
        <v>562</v>
      </c>
      <c r="E35" s="153">
        <v>2345</v>
      </c>
      <c r="F35" s="123">
        <v>0</v>
      </c>
      <c r="G35" s="125">
        <f t="shared" ref="G35" si="2">((100-I35)*E35)*F35/100</f>
        <v>0</v>
      </c>
      <c r="I35" s="71">
        <f>H11</f>
        <v>0</v>
      </c>
    </row>
    <row r="36" spans="1:9" x14ac:dyDescent="0.25">
      <c r="A36" s="121"/>
      <c r="B36" s="121"/>
      <c r="C36" s="122"/>
      <c r="D36" s="117"/>
      <c r="E36" s="153"/>
      <c r="F36" s="123"/>
      <c r="G36" s="125"/>
    </row>
    <row r="37" spans="1:9" x14ac:dyDescent="0.25">
      <c r="A37" s="88" t="s">
        <v>600</v>
      </c>
      <c r="B37" s="83"/>
      <c r="C37" s="84"/>
      <c r="D37" s="92"/>
      <c r="E37" s="85"/>
      <c r="F37" s="86"/>
      <c r="G37" s="87"/>
    </row>
    <row r="38" spans="1:9" s="72" customFormat="1" x14ac:dyDescent="0.25">
      <c r="A38" s="168"/>
      <c r="B38" s="131"/>
      <c r="C38" s="122"/>
      <c r="D38" s="131"/>
      <c r="E38" s="157"/>
      <c r="F38" s="127"/>
      <c r="G38" s="125"/>
      <c r="H38" s="77"/>
      <c r="I38" s="71"/>
    </row>
    <row r="39" spans="1:9" s="72" customFormat="1" x14ac:dyDescent="0.25">
      <c r="A39" s="167" t="s">
        <v>603</v>
      </c>
      <c r="B39" s="131" t="s">
        <v>605</v>
      </c>
      <c r="C39" s="122" t="s">
        <v>123</v>
      </c>
      <c r="D39" s="131"/>
      <c r="E39" s="157">
        <v>2240</v>
      </c>
      <c r="F39" s="127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67" t="s">
        <v>604</v>
      </c>
      <c r="B40" s="131" t="s">
        <v>606</v>
      </c>
      <c r="C40" s="122" t="s">
        <v>123</v>
      </c>
      <c r="D40" s="131"/>
      <c r="E40" s="157">
        <v>2625</v>
      </c>
      <c r="F40" s="127">
        <v>0</v>
      </c>
      <c r="G40" s="125">
        <f t="shared" si="0"/>
        <v>0</v>
      </c>
      <c r="H40" s="77"/>
      <c r="I40" s="71">
        <f>H11</f>
        <v>0</v>
      </c>
    </row>
    <row r="41" spans="1:9" s="72" customFormat="1" x14ac:dyDescent="0.25">
      <c r="A41" s="167" t="s">
        <v>607</v>
      </c>
      <c r="B41" s="131" t="s">
        <v>608</v>
      </c>
      <c r="C41" s="122" t="s">
        <v>123</v>
      </c>
      <c r="D41" s="131"/>
      <c r="E41" s="157">
        <v>2835</v>
      </c>
      <c r="F41" s="127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67" t="s">
        <v>609</v>
      </c>
      <c r="B42" s="131" t="s">
        <v>616</v>
      </c>
      <c r="C42" s="122" t="s">
        <v>123</v>
      </c>
      <c r="D42" s="131"/>
      <c r="E42" s="157">
        <v>3010</v>
      </c>
      <c r="F42" s="127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67" t="s">
        <v>610</v>
      </c>
      <c r="B43" s="131" t="s">
        <v>615</v>
      </c>
      <c r="C43" s="122" t="s">
        <v>123</v>
      </c>
      <c r="D43" s="131"/>
      <c r="E43" s="157">
        <v>2100</v>
      </c>
      <c r="F43" s="127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67" t="s">
        <v>611</v>
      </c>
      <c r="B44" s="131" t="s">
        <v>614</v>
      </c>
      <c r="C44" s="122" t="s">
        <v>123</v>
      </c>
      <c r="D44" s="131"/>
      <c r="E44" s="157">
        <v>3255</v>
      </c>
      <c r="F44" s="127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67" t="s">
        <v>612</v>
      </c>
      <c r="B45" s="131" t="s">
        <v>617</v>
      </c>
      <c r="C45" s="122" t="s">
        <v>601</v>
      </c>
      <c r="D45" s="131"/>
      <c r="E45" s="157">
        <v>455</v>
      </c>
      <c r="F45" s="127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67" t="s">
        <v>613</v>
      </c>
      <c r="B46" s="131" t="s">
        <v>618</v>
      </c>
      <c r="C46" s="122" t="s">
        <v>601</v>
      </c>
      <c r="D46" s="131"/>
      <c r="E46" s="157">
        <v>595</v>
      </c>
      <c r="F46" s="127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67" t="s">
        <v>619</v>
      </c>
      <c r="B47" s="131" t="s">
        <v>620</v>
      </c>
      <c r="C47" s="122" t="s">
        <v>601</v>
      </c>
      <c r="D47" s="131"/>
      <c r="E47" s="157">
        <v>686</v>
      </c>
      <c r="F47" s="127">
        <v>0</v>
      </c>
      <c r="G47" s="125">
        <f t="shared" si="0"/>
        <v>0</v>
      </c>
      <c r="H47" s="77"/>
      <c r="I47" s="71">
        <f>H11</f>
        <v>0</v>
      </c>
    </row>
    <row r="48" spans="1:9" s="77" customFormat="1" x14ac:dyDescent="0.25">
      <c r="A48" s="167" t="s">
        <v>621</v>
      </c>
      <c r="B48" s="131" t="s">
        <v>622</v>
      </c>
      <c r="C48" s="122" t="s">
        <v>601</v>
      </c>
      <c r="D48" s="131"/>
      <c r="E48" s="157">
        <v>875</v>
      </c>
      <c r="F48" s="127">
        <v>0</v>
      </c>
      <c r="G48" s="125">
        <f t="shared" si="0"/>
        <v>0</v>
      </c>
      <c r="I48" s="71">
        <f>H11</f>
        <v>0</v>
      </c>
    </row>
    <row r="49" spans="1:9" s="72" customFormat="1" x14ac:dyDescent="0.25">
      <c r="A49" s="167" t="s">
        <v>623</v>
      </c>
      <c r="B49" s="131" t="s">
        <v>624</v>
      </c>
      <c r="C49" s="122" t="s">
        <v>601</v>
      </c>
      <c r="D49" s="131"/>
      <c r="E49" s="157">
        <v>910</v>
      </c>
      <c r="F49" s="127">
        <v>0</v>
      </c>
      <c r="G49" s="125">
        <f t="shared" si="0"/>
        <v>0</v>
      </c>
      <c r="H49" s="77"/>
      <c r="I49" s="71">
        <f>H11</f>
        <v>0</v>
      </c>
    </row>
    <row r="50" spans="1:9" s="77" customFormat="1" x14ac:dyDescent="0.25">
      <c r="A50" s="167" t="s">
        <v>625</v>
      </c>
      <c r="B50" s="131" t="s">
        <v>626</v>
      </c>
      <c r="C50" s="122" t="s">
        <v>601</v>
      </c>
      <c r="D50" s="131"/>
      <c r="E50" s="157">
        <v>1106</v>
      </c>
      <c r="F50" s="127">
        <v>0</v>
      </c>
      <c r="G50" s="125">
        <f t="shared" si="0"/>
        <v>0</v>
      </c>
      <c r="I50" s="71">
        <f>H11</f>
        <v>0</v>
      </c>
    </row>
    <row r="51" spans="1:9" s="77" customFormat="1" x14ac:dyDescent="0.25">
      <c r="A51" s="167" t="s">
        <v>627</v>
      </c>
      <c r="B51" s="131" t="s">
        <v>628</v>
      </c>
      <c r="C51" s="122" t="s">
        <v>601</v>
      </c>
      <c r="D51" s="131"/>
      <c r="E51" s="157">
        <v>749</v>
      </c>
      <c r="F51" s="127">
        <v>0</v>
      </c>
      <c r="G51" s="125">
        <f t="shared" si="0"/>
        <v>0</v>
      </c>
      <c r="I51" s="71">
        <f>H11</f>
        <v>0</v>
      </c>
    </row>
    <row r="52" spans="1:9" s="72" customFormat="1" x14ac:dyDescent="0.25">
      <c r="A52" s="167" t="s">
        <v>630</v>
      </c>
      <c r="B52" s="131" t="s">
        <v>631</v>
      </c>
      <c r="C52" s="122" t="s">
        <v>601</v>
      </c>
      <c r="D52" s="131"/>
      <c r="E52" s="157">
        <v>1050</v>
      </c>
      <c r="F52" s="127">
        <v>0</v>
      </c>
      <c r="G52" s="125">
        <f t="shared" si="0"/>
        <v>0</v>
      </c>
      <c r="H52" s="77"/>
      <c r="I52" s="71">
        <f>H11</f>
        <v>0</v>
      </c>
    </row>
    <row r="53" spans="1:9" s="72" customFormat="1" x14ac:dyDescent="0.25">
      <c r="A53" s="167" t="s">
        <v>632</v>
      </c>
      <c r="B53" s="131" t="s">
        <v>633</v>
      </c>
      <c r="C53" s="122" t="s">
        <v>601</v>
      </c>
      <c r="D53" s="131"/>
      <c r="E53" s="157">
        <v>1316</v>
      </c>
      <c r="F53" s="127">
        <v>0</v>
      </c>
      <c r="G53" s="125">
        <f t="shared" si="0"/>
        <v>0</v>
      </c>
      <c r="H53" s="77"/>
      <c r="I53" s="71">
        <f>H11</f>
        <v>0</v>
      </c>
    </row>
    <row r="54" spans="1:9" s="72" customFormat="1" x14ac:dyDescent="0.25">
      <c r="A54" s="167" t="s">
        <v>634</v>
      </c>
      <c r="B54" s="131" t="s">
        <v>635</v>
      </c>
      <c r="C54" s="122" t="s">
        <v>601</v>
      </c>
      <c r="D54" s="131"/>
      <c r="E54" s="157">
        <v>2702</v>
      </c>
      <c r="F54" s="127">
        <v>0</v>
      </c>
      <c r="G54" s="125">
        <f t="shared" si="0"/>
        <v>0</v>
      </c>
      <c r="H54" s="77"/>
      <c r="I54" s="71">
        <f>H11</f>
        <v>0</v>
      </c>
    </row>
    <row r="55" spans="1:9" s="72" customFormat="1" x14ac:dyDescent="0.25">
      <c r="A55" s="167" t="s">
        <v>990</v>
      </c>
      <c r="B55" s="131" t="s">
        <v>989</v>
      </c>
      <c r="C55" s="122" t="s">
        <v>601</v>
      </c>
      <c r="D55" s="131"/>
      <c r="E55" s="157">
        <v>3850</v>
      </c>
      <c r="F55" s="127"/>
      <c r="G55" s="125"/>
      <c r="H55" s="77"/>
      <c r="I55" s="71"/>
    </row>
    <row r="56" spans="1:9" s="72" customFormat="1" x14ac:dyDescent="0.25">
      <c r="A56" s="121"/>
      <c r="B56" s="121"/>
      <c r="C56" s="127"/>
      <c r="D56" s="131"/>
      <c r="E56" s="157"/>
      <c r="F56" s="127"/>
      <c r="G56" s="125"/>
      <c r="H56" s="70"/>
      <c r="I56" s="71"/>
    </row>
    <row r="57" spans="1:9" x14ac:dyDescent="0.25">
      <c r="A57" s="88" t="s">
        <v>636</v>
      </c>
      <c r="B57" s="83"/>
      <c r="C57" s="84"/>
      <c r="D57" s="82"/>
      <c r="E57" s="85"/>
      <c r="F57" s="86"/>
      <c r="G57" s="87"/>
    </row>
    <row r="58" spans="1:9" s="77" customFormat="1" x14ac:dyDescent="0.25">
      <c r="A58" s="131"/>
      <c r="B58" s="127"/>
      <c r="C58" s="131"/>
      <c r="D58" s="131"/>
      <c r="E58" s="160"/>
      <c r="F58" s="131"/>
      <c r="G58" s="125"/>
      <c r="I58" s="71"/>
    </row>
    <row r="59" spans="1:9" s="77" customFormat="1" x14ac:dyDescent="0.25">
      <c r="A59" s="187" t="s">
        <v>637</v>
      </c>
      <c r="B59" s="131" t="s">
        <v>638</v>
      </c>
      <c r="C59" s="122" t="s">
        <v>161</v>
      </c>
      <c r="D59" s="131"/>
      <c r="E59" s="157">
        <v>602</v>
      </c>
      <c r="F59" s="127">
        <v>0</v>
      </c>
      <c r="G59" s="125">
        <f t="shared" ref="G59:G102" si="3">((100-I59)*E59)*F59/100</f>
        <v>0</v>
      </c>
      <c r="I59" s="71">
        <f>H11</f>
        <v>0</v>
      </c>
    </row>
    <row r="60" spans="1:9" s="77" customFormat="1" x14ac:dyDescent="0.25">
      <c r="A60" s="187" t="s">
        <v>641</v>
      </c>
      <c r="B60" s="131" t="s">
        <v>642</v>
      </c>
      <c r="C60" s="122" t="s">
        <v>161</v>
      </c>
      <c r="D60" s="131"/>
      <c r="E60" s="157">
        <v>882</v>
      </c>
      <c r="F60" s="127">
        <v>0</v>
      </c>
      <c r="G60" s="125">
        <f t="shared" si="3"/>
        <v>0</v>
      </c>
      <c r="I60" s="71">
        <f>H11</f>
        <v>0</v>
      </c>
    </row>
    <row r="61" spans="1:9" s="77" customFormat="1" x14ac:dyDescent="0.25">
      <c r="A61" s="187" t="s">
        <v>639</v>
      </c>
      <c r="B61" s="131" t="s">
        <v>640</v>
      </c>
      <c r="C61" s="122" t="s">
        <v>161</v>
      </c>
      <c r="D61" s="131"/>
      <c r="E61" s="157">
        <v>994</v>
      </c>
      <c r="F61" s="127">
        <v>0</v>
      </c>
      <c r="G61" s="125">
        <f t="shared" si="3"/>
        <v>0</v>
      </c>
      <c r="I61" s="71">
        <f>H11</f>
        <v>0</v>
      </c>
    </row>
    <row r="62" spans="1:9" s="77" customFormat="1" x14ac:dyDescent="0.25">
      <c r="A62" s="187" t="s">
        <v>643</v>
      </c>
      <c r="B62" s="131" t="s">
        <v>644</v>
      </c>
      <c r="C62" s="122" t="s">
        <v>161</v>
      </c>
      <c r="D62" s="131"/>
      <c r="E62" s="157">
        <v>1190</v>
      </c>
      <c r="F62" s="127">
        <v>0</v>
      </c>
      <c r="G62" s="125">
        <f t="shared" si="3"/>
        <v>0</v>
      </c>
      <c r="I62" s="71">
        <f>H11</f>
        <v>0</v>
      </c>
    </row>
    <row r="63" spans="1:9" s="77" customFormat="1" x14ac:dyDescent="0.25">
      <c r="A63" s="187" t="s">
        <v>645</v>
      </c>
      <c r="B63" s="131" t="s">
        <v>646</v>
      </c>
      <c r="C63" s="122" t="s">
        <v>161</v>
      </c>
      <c r="D63" s="131"/>
      <c r="E63" s="157">
        <v>1400</v>
      </c>
      <c r="F63" s="127">
        <v>0</v>
      </c>
      <c r="G63" s="125">
        <f t="shared" si="3"/>
        <v>0</v>
      </c>
      <c r="I63" s="71">
        <f>H11</f>
        <v>0</v>
      </c>
    </row>
    <row r="64" spans="1:9" s="77" customFormat="1" x14ac:dyDescent="0.25">
      <c r="A64" s="187" t="s">
        <v>647</v>
      </c>
      <c r="B64" s="131" t="s">
        <v>648</v>
      </c>
      <c r="C64" s="122" t="s">
        <v>161</v>
      </c>
      <c r="D64" s="131"/>
      <c r="E64" s="157">
        <v>1750</v>
      </c>
      <c r="F64" s="127">
        <v>0</v>
      </c>
      <c r="G64" s="125">
        <f t="shared" si="3"/>
        <v>0</v>
      </c>
      <c r="I64" s="71">
        <f>H11</f>
        <v>0</v>
      </c>
    </row>
    <row r="65" spans="1:12" s="77" customFormat="1" x14ac:dyDescent="0.25">
      <c r="A65" s="131"/>
      <c r="B65" s="121"/>
      <c r="C65" s="127"/>
      <c r="D65" s="131"/>
      <c r="E65" s="157"/>
      <c r="F65" s="127"/>
      <c r="G65" s="125"/>
      <c r="I65" s="71"/>
    </row>
    <row r="66" spans="1:12" x14ac:dyDescent="0.25">
      <c r="A66" s="88" t="s">
        <v>659</v>
      </c>
      <c r="B66" s="83"/>
      <c r="C66" s="84"/>
      <c r="D66" s="82"/>
      <c r="E66" s="85"/>
      <c r="F66" s="86"/>
      <c r="G66" s="87"/>
    </row>
    <row r="67" spans="1:12" x14ac:dyDescent="0.25">
      <c r="A67" s="130"/>
      <c r="B67" s="131"/>
      <c r="C67" s="127"/>
      <c r="D67" s="128"/>
      <c r="E67" s="153"/>
      <c r="F67" s="129"/>
      <c r="G67" s="125"/>
    </row>
    <row r="68" spans="1:12" x14ac:dyDescent="0.25">
      <c r="A68" s="167" t="s">
        <v>649</v>
      </c>
      <c r="B68" s="121" t="s">
        <v>650</v>
      </c>
      <c r="C68" s="122" t="s">
        <v>161</v>
      </c>
      <c r="D68" s="128"/>
      <c r="E68" s="157">
        <v>630</v>
      </c>
      <c r="F68" s="127">
        <v>0</v>
      </c>
      <c r="G68" s="125">
        <f t="shared" si="3"/>
        <v>0</v>
      </c>
      <c r="I68" s="71">
        <f>H11</f>
        <v>0</v>
      </c>
    </row>
    <row r="69" spans="1:12" s="77" customFormat="1" x14ac:dyDescent="0.25">
      <c r="A69" s="167" t="s">
        <v>651</v>
      </c>
      <c r="B69" s="121" t="s">
        <v>653</v>
      </c>
      <c r="C69" s="122" t="s">
        <v>161</v>
      </c>
      <c r="D69" s="131"/>
      <c r="E69" s="157">
        <v>700</v>
      </c>
      <c r="F69" s="127">
        <v>0</v>
      </c>
      <c r="G69" s="125">
        <f t="shared" si="3"/>
        <v>0</v>
      </c>
      <c r="I69" s="71">
        <f>H11</f>
        <v>0</v>
      </c>
    </row>
    <row r="70" spans="1:12" s="77" customFormat="1" x14ac:dyDescent="0.25">
      <c r="A70" s="167" t="s">
        <v>652</v>
      </c>
      <c r="B70" s="121" t="s">
        <v>654</v>
      </c>
      <c r="C70" s="122" t="s">
        <v>161</v>
      </c>
      <c r="D70" s="131"/>
      <c r="E70" s="157">
        <v>910</v>
      </c>
      <c r="F70" s="127">
        <v>0</v>
      </c>
      <c r="G70" s="125">
        <f t="shared" si="3"/>
        <v>0</v>
      </c>
      <c r="I70" s="71">
        <f>H11</f>
        <v>0</v>
      </c>
    </row>
    <row r="71" spans="1:12" s="77" customFormat="1" ht="15" customHeight="1" x14ac:dyDescent="0.25">
      <c r="A71" s="167" t="s">
        <v>655</v>
      </c>
      <c r="B71" s="121" t="s">
        <v>656</v>
      </c>
      <c r="C71" s="122" t="s">
        <v>161</v>
      </c>
      <c r="D71" s="131"/>
      <c r="E71" s="157">
        <v>1015</v>
      </c>
      <c r="F71" s="127">
        <v>0</v>
      </c>
      <c r="G71" s="125">
        <f t="shared" si="3"/>
        <v>0</v>
      </c>
      <c r="I71" s="71">
        <f>H11</f>
        <v>0</v>
      </c>
    </row>
    <row r="72" spans="1:12" s="77" customFormat="1" ht="15" customHeight="1" x14ac:dyDescent="0.25">
      <c r="A72" s="167" t="s">
        <v>657</v>
      </c>
      <c r="B72" s="121" t="s">
        <v>658</v>
      </c>
      <c r="C72" s="122" t="s">
        <v>161</v>
      </c>
      <c r="D72" s="131"/>
      <c r="E72" s="157">
        <v>1225</v>
      </c>
      <c r="F72" s="127">
        <v>0</v>
      </c>
      <c r="G72" s="125">
        <f t="shared" si="3"/>
        <v>0</v>
      </c>
      <c r="I72" s="71">
        <f>H11</f>
        <v>0</v>
      </c>
    </row>
    <row r="73" spans="1:12" s="77" customFormat="1" ht="15" customHeight="1" x14ac:dyDescent="0.25">
      <c r="A73" s="131"/>
      <c r="B73" s="121"/>
      <c r="C73" s="127"/>
      <c r="D73" s="131"/>
      <c r="E73" s="157"/>
      <c r="F73" s="127"/>
      <c r="G73" s="125"/>
      <c r="I73" s="71"/>
      <c r="J73" s="81"/>
      <c r="K73" s="81"/>
      <c r="L73" s="81"/>
    </row>
    <row r="74" spans="1:12" x14ac:dyDescent="0.25">
      <c r="A74" s="88" t="s">
        <v>660</v>
      </c>
      <c r="B74" s="83"/>
      <c r="C74" s="84"/>
      <c r="D74" s="82"/>
      <c r="E74" s="85"/>
      <c r="F74" s="86"/>
      <c r="G74" s="87"/>
    </row>
    <row r="75" spans="1:12" s="77" customFormat="1" ht="15" customHeight="1" x14ac:dyDescent="0.25">
      <c r="A75" s="131"/>
      <c r="B75" s="131"/>
      <c r="C75" s="127"/>
      <c r="D75" s="131"/>
      <c r="E75" s="157"/>
      <c r="F75" s="127"/>
      <c r="G75" s="125"/>
      <c r="I75" s="71"/>
      <c r="J75" s="81"/>
      <c r="K75" s="81"/>
      <c r="L75" s="81"/>
    </row>
    <row r="76" spans="1:12" s="77" customFormat="1" ht="15" customHeight="1" x14ac:dyDescent="0.25">
      <c r="A76" s="187" t="s">
        <v>661</v>
      </c>
      <c r="B76" s="131" t="s">
        <v>662</v>
      </c>
      <c r="C76" s="122" t="s">
        <v>161</v>
      </c>
      <c r="D76" s="131"/>
      <c r="E76" s="157">
        <v>154</v>
      </c>
      <c r="F76" s="127">
        <v>0</v>
      </c>
      <c r="G76" s="125">
        <f t="shared" si="3"/>
        <v>0</v>
      </c>
      <c r="I76" s="71">
        <f>H11</f>
        <v>0</v>
      </c>
      <c r="J76" s="81"/>
      <c r="K76" s="81"/>
      <c r="L76" s="81"/>
    </row>
    <row r="77" spans="1:12" s="77" customFormat="1" ht="15" customHeight="1" x14ac:dyDescent="0.25">
      <c r="A77" s="187" t="s">
        <v>663</v>
      </c>
      <c r="B77" s="131" t="s">
        <v>664</v>
      </c>
      <c r="C77" s="122" t="s">
        <v>161</v>
      </c>
      <c r="D77" s="131"/>
      <c r="E77" s="157">
        <v>280</v>
      </c>
      <c r="F77" s="127">
        <v>0</v>
      </c>
      <c r="G77" s="125">
        <f t="shared" si="3"/>
        <v>0</v>
      </c>
      <c r="I77" s="71">
        <f>H11</f>
        <v>0</v>
      </c>
      <c r="J77" s="81"/>
      <c r="K77" s="81"/>
      <c r="L77" s="81"/>
    </row>
    <row r="78" spans="1:12" s="77" customFormat="1" ht="15" customHeight="1" x14ac:dyDescent="0.25">
      <c r="A78" s="187" t="s">
        <v>665</v>
      </c>
      <c r="B78" s="131" t="s">
        <v>666</v>
      </c>
      <c r="C78" s="122" t="s">
        <v>161</v>
      </c>
      <c r="D78" s="131"/>
      <c r="E78" s="157">
        <v>378</v>
      </c>
      <c r="F78" s="127">
        <v>0</v>
      </c>
      <c r="G78" s="125">
        <f t="shared" si="3"/>
        <v>0</v>
      </c>
      <c r="I78" s="71">
        <f>H11</f>
        <v>0</v>
      </c>
      <c r="J78" s="81"/>
      <c r="K78" s="81"/>
      <c r="L78" s="81"/>
    </row>
    <row r="79" spans="1:12" s="77" customFormat="1" ht="15" customHeight="1" x14ac:dyDescent="0.25">
      <c r="A79" s="187" t="s">
        <v>667</v>
      </c>
      <c r="B79" s="131" t="s">
        <v>668</v>
      </c>
      <c r="C79" s="122" t="s">
        <v>161</v>
      </c>
      <c r="D79" s="131"/>
      <c r="E79" s="157">
        <v>735</v>
      </c>
      <c r="F79" s="127">
        <v>0</v>
      </c>
      <c r="G79" s="125">
        <f t="shared" si="3"/>
        <v>0</v>
      </c>
      <c r="I79" s="71">
        <f>H11</f>
        <v>0</v>
      </c>
      <c r="J79" s="81"/>
      <c r="K79" s="81"/>
      <c r="L79" s="81"/>
    </row>
    <row r="80" spans="1:12" s="77" customFormat="1" ht="15" customHeight="1" x14ac:dyDescent="0.25">
      <c r="A80" s="187" t="s">
        <v>669</v>
      </c>
      <c r="B80" s="131" t="s">
        <v>670</v>
      </c>
      <c r="C80" s="122" t="s">
        <v>161</v>
      </c>
      <c r="D80" s="131"/>
      <c r="E80" s="157">
        <v>1225</v>
      </c>
      <c r="F80" s="127">
        <v>0</v>
      </c>
      <c r="G80" s="125">
        <f t="shared" si="3"/>
        <v>0</v>
      </c>
      <c r="I80" s="71">
        <f>H11</f>
        <v>0</v>
      </c>
      <c r="J80" s="81"/>
      <c r="K80" s="81"/>
      <c r="L80" s="81"/>
    </row>
    <row r="81" spans="1:12" s="77" customFormat="1" ht="15" customHeight="1" x14ac:dyDescent="0.25">
      <c r="A81" s="187" t="s">
        <v>671</v>
      </c>
      <c r="B81" s="131" t="s">
        <v>672</v>
      </c>
      <c r="C81" s="122" t="s">
        <v>161</v>
      </c>
      <c r="D81" s="131"/>
      <c r="E81" s="157">
        <v>1610</v>
      </c>
      <c r="F81" s="127">
        <v>0</v>
      </c>
      <c r="G81" s="125">
        <f t="shared" si="3"/>
        <v>0</v>
      </c>
      <c r="I81" s="71">
        <f>H11</f>
        <v>0</v>
      </c>
      <c r="J81" s="81"/>
      <c r="K81" s="81"/>
      <c r="L81" s="81"/>
    </row>
    <row r="82" spans="1:12" s="77" customFormat="1" ht="15" customHeight="1" x14ac:dyDescent="0.25">
      <c r="A82" s="187" t="s">
        <v>673</v>
      </c>
      <c r="B82" s="131" t="s">
        <v>674</v>
      </c>
      <c r="C82" s="122" t="s">
        <v>161</v>
      </c>
      <c r="D82" s="131"/>
      <c r="E82" s="157">
        <v>1225</v>
      </c>
      <c r="F82" s="127">
        <v>0</v>
      </c>
      <c r="G82" s="125">
        <f t="shared" si="3"/>
        <v>0</v>
      </c>
      <c r="I82" s="71">
        <f>H11</f>
        <v>0</v>
      </c>
      <c r="J82" s="81"/>
      <c r="K82" s="81"/>
      <c r="L82" s="81"/>
    </row>
    <row r="83" spans="1:12" s="77" customFormat="1" ht="15" customHeight="1" x14ac:dyDescent="0.25">
      <c r="A83" s="187" t="s">
        <v>1012</v>
      </c>
      <c r="B83" s="131" t="s">
        <v>1011</v>
      </c>
      <c r="C83" s="122" t="s">
        <v>161</v>
      </c>
      <c r="D83" s="131"/>
      <c r="E83" s="157">
        <v>875</v>
      </c>
      <c r="F83" s="127">
        <v>0</v>
      </c>
      <c r="G83" s="125">
        <f t="shared" ref="G83" si="4">((100-I83)*E83)*F83/100</f>
        <v>0</v>
      </c>
      <c r="I83" s="71"/>
      <c r="J83" s="81"/>
      <c r="K83" s="81"/>
      <c r="L83" s="81"/>
    </row>
    <row r="84" spans="1:12" s="77" customFormat="1" ht="15" customHeight="1" x14ac:dyDescent="0.25">
      <c r="A84" s="187" t="s">
        <v>675</v>
      </c>
      <c r="B84" s="131" t="s">
        <v>676</v>
      </c>
      <c r="C84" s="122" t="s">
        <v>161</v>
      </c>
      <c r="D84" s="131"/>
      <c r="E84" s="157">
        <v>1400</v>
      </c>
      <c r="F84" s="127">
        <v>0</v>
      </c>
      <c r="G84" s="125">
        <f t="shared" si="3"/>
        <v>0</v>
      </c>
      <c r="I84" s="71">
        <f>H11</f>
        <v>0</v>
      </c>
      <c r="J84" s="81"/>
      <c r="K84" s="81"/>
      <c r="L84" s="81"/>
    </row>
    <row r="85" spans="1:12" s="77" customFormat="1" ht="15" customHeight="1" x14ac:dyDescent="0.25">
      <c r="A85" s="187" t="s">
        <v>677</v>
      </c>
      <c r="B85" s="131" t="s">
        <v>678</v>
      </c>
      <c r="C85" s="122" t="s">
        <v>161</v>
      </c>
      <c r="D85" s="131"/>
      <c r="E85" s="157">
        <v>2450</v>
      </c>
      <c r="F85" s="127">
        <v>0</v>
      </c>
      <c r="G85" s="125">
        <f t="shared" si="3"/>
        <v>0</v>
      </c>
      <c r="I85" s="71">
        <f>H11</f>
        <v>0</v>
      </c>
      <c r="J85" s="81"/>
      <c r="K85" s="81"/>
      <c r="L85" s="81"/>
    </row>
    <row r="86" spans="1:12" s="77" customFormat="1" ht="15" customHeight="1" x14ac:dyDescent="0.25">
      <c r="A86" s="187" t="s">
        <v>679</v>
      </c>
      <c r="B86" s="131" t="s">
        <v>680</v>
      </c>
      <c r="C86" s="122" t="s">
        <v>161</v>
      </c>
      <c r="D86" s="131"/>
      <c r="E86" s="157">
        <v>1225</v>
      </c>
      <c r="F86" s="127">
        <v>0</v>
      </c>
      <c r="G86" s="125">
        <f t="shared" si="3"/>
        <v>0</v>
      </c>
      <c r="I86" s="71">
        <f>H11</f>
        <v>0</v>
      </c>
      <c r="J86" s="81"/>
      <c r="K86" s="81"/>
      <c r="L86" s="81"/>
    </row>
    <row r="87" spans="1:12" s="77" customFormat="1" ht="15" customHeight="1" x14ac:dyDescent="0.25">
      <c r="A87" s="187" t="s">
        <v>681</v>
      </c>
      <c r="B87" s="131" t="s">
        <v>682</v>
      </c>
      <c r="C87" s="122" t="s">
        <v>161</v>
      </c>
      <c r="D87" s="131"/>
      <c r="E87" s="157">
        <v>2100</v>
      </c>
      <c r="F87" s="127">
        <v>0</v>
      </c>
      <c r="G87" s="125">
        <f t="shared" ref="G87" si="5">((100-I87)*E87)*F87/100</f>
        <v>0</v>
      </c>
      <c r="I87" s="71">
        <f>H11</f>
        <v>0</v>
      </c>
      <c r="J87" s="81"/>
      <c r="K87" s="81"/>
      <c r="L87" s="81"/>
    </row>
    <row r="88" spans="1:12" s="89" customFormat="1" x14ac:dyDescent="0.25">
      <c r="A88" s="136"/>
      <c r="B88" s="138"/>
      <c r="C88" s="127"/>
      <c r="D88" s="128"/>
      <c r="E88" s="157"/>
      <c r="F88" s="127"/>
      <c r="G88" s="125"/>
      <c r="H88" s="97"/>
      <c r="I88" s="71"/>
    </row>
    <row r="89" spans="1:12" x14ac:dyDescent="0.25">
      <c r="A89" s="88" t="s">
        <v>160</v>
      </c>
      <c r="B89" s="83"/>
      <c r="C89" s="84"/>
      <c r="D89" s="82"/>
      <c r="E89" s="85"/>
      <c r="F89" s="86"/>
      <c r="G89" s="87"/>
      <c r="J89" s="75"/>
      <c r="K89" s="110"/>
      <c r="L89" s="75"/>
    </row>
    <row r="90" spans="1:12" s="78" customFormat="1" x14ac:dyDescent="0.25">
      <c r="A90" s="130"/>
      <c r="B90" s="131"/>
      <c r="C90" s="127"/>
      <c r="D90" s="128"/>
      <c r="E90" s="174"/>
      <c r="F90" s="129"/>
      <c r="G90" s="125"/>
      <c r="I90" s="71"/>
      <c r="J90" s="89"/>
      <c r="K90" s="89"/>
      <c r="L90" s="89"/>
    </row>
    <row r="91" spans="1:12" s="78" customFormat="1" x14ac:dyDescent="0.25">
      <c r="A91" s="167" t="s">
        <v>683</v>
      </c>
      <c r="B91" s="137" t="s">
        <v>685</v>
      </c>
      <c r="C91" s="127" t="s">
        <v>123</v>
      </c>
      <c r="D91" s="128"/>
      <c r="E91" s="175">
        <v>581</v>
      </c>
      <c r="F91" s="129">
        <v>0</v>
      </c>
      <c r="G91" s="125">
        <f t="shared" si="3"/>
        <v>0</v>
      </c>
      <c r="I91" s="71">
        <f>H11</f>
        <v>0</v>
      </c>
      <c r="J91" s="89"/>
      <c r="K91" s="110"/>
      <c r="L91" s="89"/>
    </row>
    <row r="92" spans="1:12" s="78" customFormat="1" x14ac:dyDescent="0.25">
      <c r="A92" s="167" t="s">
        <v>684</v>
      </c>
      <c r="B92" s="137" t="s">
        <v>686</v>
      </c>
      <c r="C92" s="127" t="s">
        <v>123</v>
      </c>
      <c r="D92" s="128"/>
      <c r="E92" s="175">
        <v>630</v>
      </c>
      <c r="F92" s="129">
        <v>0</v>
      </c>
      <c r="G92" s="125">
        <f t="shared" si="3"/>
        <v>0</v>
      </c>
      <c r="I92" s="71">
        <f>H11</f>
        <v>0</v>
      </c>
      <c r="J92" s="89"/>
      <c r="K92" s="89"/>
      <c r="L92" s="89"/>
    </row>
    <row r="93" spans="1:12" s="78" customFormat="1" x14ac:dyDescent="0.25">
      <c r="A93" s="167" t="s">
        <v>687</v>
      </c>
      <c r="B93" s="137" t="s">
        <v>688</v>
      </c>
      <c r="C93" s="127" t="s">
        <v>123</v>
      </c>
      <c r="D93" s="128"/>
      <c r="E93" s="175">
        <v>791</v>
      </c>
      <c r="F93" s="129">
        <v>0</v>
      </c>
      <c r="G93" s="125">
        <f t="shared" si="3"/>
        <v>0</v>
      </c>
      <c r="I93" s="71">
        <f>H11</f>
        <v>0</v>
      </c>
      <c r="J93" s="89"/>
      <c r="K93" s="110"/>
      <c r="L93" s="89"/>
    </row>
    <row r="94" spans="1:12" s="78" customFormat="1" x14ac:dyDescent="0.25">
      <c r="A94" s="167" t="s">
        <v>689</v>
      </c>
      <c r="B94" s="137" t="s">
        <v>690</v>
      </c>
      <c r="C94" s="127" t="s">
        <v>123</v>
      </c>
      <c r="D94" s="128"/>
      <c r="E94" s="175">
        <v>560</v>
      </c>
      <c r="F94" s="129">
        <v>0</v>
      </c>
      <c r="G94" s="125">
        <f t="shared" si="3"/>
        <v>0</v>
      </c>
      <c r="I94" s="71">
        <f>H11</f>
        <v>0</v>
      </c>
      <c r="J94" s="89"/>
      <c r="K94" s="89"/>
      <c r="L94" s="89"/>
    </row>
    <row r="95" spans="1:12" s="78" customFormat="1" x14ac:dyDescent="0.25">
      <c r="A95" s="167" t="s">
        <v>691</v>
      </c>
      <c r="B95" s="137" t="s">
        <v>692</v>
      </c>
      <c r="C95" s="127" t="s">
        <v>123</v>
      </c>
      <c r="D95" s="128"/>
      <c r="E95" s="175">
        <v>1295</v>
      </c>
      <c r="F95" s="129">
        <v>0</v>
      </c>
      <c r="G95" s="125">
        <f t="shared" si="3"/>
        <v>0</v>
      </c>
      <c r="I95" s="71">
        <f>H11</f>
        <v>0</v>
      </c>
      <c r="J95" s="89"/>
      <c r="K95" s="110"/>
      <c r="L95" s="89"/>
    </row>
    <row r="96" spans="1:12" s="89" customFormat="1" x14ac:dyDescent="0.25">
      <c r="A96" s="136"/>
      <c r="B96" s="137"/>
      <c r="C96" s="127"/>
      <c r="D96" s="128"/>
      <c r="E96" s="175"/>
      <c r="F96" s="129"/>
      <c r="G96" s="125"/>
      <c r="I96" s="71"/>
    </row>
    <row r="97" spans="1:9" s="89" customFormat="1" x14ac:dyDescent="0.25">
      <c r="A97" s="102" t="s">
        <v>701</v>
      </c>
      <c r="B97" s="98"/>
      <c r="C97" s="99"/>
      <c r="D97" s="100"/>
      <c r="E97" s="165"/>
      <c r="F97" s="101"/>
      <c r="G97" s="87"/>
      <c r="I97" s="71"/>
    </row>
    <row r="98" spans="1:9" s="89" customFormat="1" x14ac:dyDescent="0.25">
      <c r="A98" s="136"/>
      <c r="B98" s="137"/>
      <c r="C98" s="127"/>
      <c r="D98" s="128"/>
      <c r="E98" s="175"/>
      <c r="F98" s="129"/>
      <c r="G98" s="125"/>
      <c r="I98" s="71"/>
    </row>
    <row r="99" spans="1:9" s="89" customFormat="1" x14ac:dyDescent="0.25">
      <c r="A99" s="167" t="s">
        <v>694</v>
      </c>
      <c r="B99" s="137" t="s">
        <v>693</v>
      </c>
      <c r="C99" s="127" t="s">
        <v>123</v>
      </c>
      <c r="D99" s="128"/>
      <c r="E99" s="175">
        <v>3850</v>
      </c>
      <c r="F99" s="129">
        <v>0</v>
      </c>
      <c r="G99" s="125">
        <f t="shared" si="3"/>
        <v>0</v>
      </c>
      <c r="H99" s="97"/>
      <c r="I99" s="71">
        <f>H11</f>
        <v>0</v>
      </c>
    </row>
    <row r="100" spans="1:9" s="89" customFormat="1" x14ac:dyDescent="0.25">
      <c r="A100" s="167" t="s">
        <v>695</v>
      </c>
      <c r="B100" s="137" t="s">
        <v>696</v>
      </c>
      <c r="C100" s="127" t="s">
        <v>123</v>
      </c>
      <c r="D100" s="128"/>
      <c r="E100" s="175">
        <v>5950</v>
      </c>
      <c r="F100" s="129">
        <v>0</v>
      </c>
      <c r="G100" s="125">
        <f t="shared" si="3"/>
        <v>0</v>
      </c>
      <c r="H100" s="97"/>
      <c r="I100" s="71">
        <f>H11</f>
        <v>0</v>
      </c>
    </row>
    <row r="101" spans="1:9" s="89" customFormat="1" x14ac:dyDescent="0.25">
      <c r="A101" s="167" t="s">
        <v>697</v>
      </c>
      <c r="B101" s="137" t="s">
        <v>698</v>
      </c>
      <c r="C101" s="127" t="s">
        <v>123</v>
      </c>
      <c r="D101" s="128"/>
      <c r="E101" s="175">
        <v>7000</v>
      </c>
      <c r="F101" s="129">
        <v>0</v>
      </c>
      <c r="G101" s="125">
        <f t="shared" si="3"/>
        <v>0</v>
      </c>
      <c r="H101" s="97"/>
      <c r="I101" s="71">
        <f>H11</f>
        <v>0</v>
      </c>
    </row>
    <row r="102" spans="1:9" s="89" customFormat="1" x14ac:dyDescent="0.25">
      <c r="A102" s="167" t="s">
        <v>699</v>
      </c>
      <c r="B102" s="137" t="s">
        <v>700</v>
      </c>
      <c r="C102" s="127" t="s">
        <v>123</v>
      </c>
      <c r="D102" s="128"/>
      <c r="E102" s="175">
        <v>4550</v>
      </c>
      <c r="F102" s="129">
        <v>0</v>
      </c>
      <c r="G102" s="125">
        <f t="shared" si="3"/>
        <v>0</v>
      </c>
      <c r="H102" s="97"/>
      <c r="I102" s="71">
        <f>H11</f>
        <v>0</v>
      </c>
    </row>
    <row r="103" spans="1:9" s="89" customFormat="1" x14ac:dyDescent="0.25">
      <c r="A103" s="167"/>
      <c r="B103" s="137"/>
      <c r="C103" s="127"/>
      <c r="D103" s="128"/>
      <c r="E103" s="175"/>
      <c r="F103" s="129"/>
      <c r="G103" s="125"/>
      <c r="H103" s="97"/>
      <c r="I103" s="71"/>
    </row>
    <row r="104" spans="1:9" s="89" customFormat="1" x14ac:dyDescent="0.25">
      <c r="A104" s="167" t="s">
        <v>702</v>
      </c>
      <c r="B104" s="137" t="s">
        <v>703</v>
      </c>
      <c r="C104" s="127" t="s">
        <v>123</v>
      </c>
      <c r="D104" s="128"/>
      <c r="E104" s="175">
        <v>1750</v>
      </c>
      <c r="F104" s="129">
        <v>0</v>
      </c>
      <c r="G104" s="125">
        <f t="shared" ref="G104" si="6">((100-I104)*E104)*F104/100</f>
        <v>0</v>
      </c>
      <c r="H104" s="97"/>
      <c r="I104" s="71">
        <f>H11</f>
        <v>0</v>
      </c>
    </row>
    <row r="105" spans="1:9" s="89" customFormat="1" x14ac:dyDescent="0.25">
      <c r="A105" s="136"/>
      <c r="B105" s="137"/>
      <c r="C105" s="127"/>
      <c r="D105" s="128"/>
      <c r="E105" s="175"/>
      <c r="F105" s="129"/>
      <c r="G105" s="125"/>
      <c r="H105" s="97"/>
      <c r="I105" s="71"/>
    </row>
    <row r="106" spans="1:9" s="89" customFormat="1" x14ac:dyDescent="0.25">
      <c r="A106" s="104" t="s">
        <v>275</v>
      </c>
      <c r="B106" s="105"/>
      <c r="C106" s="84"/>
      <c r="D106" s="92"/>
      <c r="E106" s="166"/>
      <c r="F106" s="86"/>
      <c r="G106" s="93"/>
      <c r="I106" s="71"/>
    </row>
    <row r="107" spans="1:9" s="89" customFormat="1" x14ac:dyDescent="0.25">
      <c r="A107" s="136"/>
      <c r="B107" s="169"/>
      <c r="C107" s="127"/>
      <c r="D107" s="128"/>
      <c r="E107" s="176"/>
      <c r="F107" s="129"/>
      <c r="G107" s="125"/>
      <c r="H107" s="97"/>
      <c r="I107" s="71"/>
    </row>
    <row r="108" spans="1:9" s="89" customFormat="1" x14ac:dyDescent="0.25">
      <c r="A108" s="136" t="s">
        <v>723</v>
      </c>
      <c r="B108" s="169" t="s">
        <v>704</v>
      </c>
      <c r="C108" s="127" t="s">
        <v>161</v>
      </c>
      <c r="D108" s="128"/>
      <c r="E108" s="157">
        <v>259</v>
      </c>
      <c r="F108" s="129">
        <v>0</v>
      </c>
      <c r="G108" s="125">
        <f t="shared" ref="G108:G130" si="7">((100-I108)*E108)*F108/100</f>
        <v>0</v>
      </c>
      <c r="H108" s="97"/>
      <c r="I108" s="71">
        <f>H11</f>
        <v>0</v>
      </c>
    </row>
    <row r="109" spans="1:9" s="89" customFormat="1" x14ac:dyDescent="0.25">
      <c r="A109" s="136" t="s">
        <v>724</v>
      </c>
      <c r="B109" s="169" t="s">
        <v>705</v>
      </c>
      <c r="C109" s="127" t="s">
        <v>161</v>
      </c>
      <c r="D109" s="128"/>
      <c r="E109" s="157">
        <v>455</v>
      </c>
      <c r="F109" s="129">
        <v>0</v>
      </c>
      <c r="G109" s="125">
        <f t="shared" si="7"/>
        <v>0</v>
      </c>
      <c r="H109" s="97"/>
      <c r="I109" s="71">
        <f>H11</f>
        <v>0</v>
      </c>
    </row>
    <row r="110" spans="1:9" s="89" customFormat="1" x14ac:dyDescent="0.25">
      <c r="A110" s="136" t="s">
        <v>725</v>
      </c>
      <c r="B110" s="169" t="s">
        <v>706</v>
      </c>
      <c r="C110" s="127" t="s">
        <v>161</v>
      </c>
      <c r="D110" s="128"/>
      <c r="E110" s="157">
        <v>630</v>
      </c>
      <c r="F110" s="129">
        <v>0</v>
      </c>
      <c r="G110" s="125">
        <f t="shared" si="7"/>
        <v>0</v>
      </c>
      <c r="H110" s="97"/>
      <c r="I110" s="71">
        <f>H11</f>
        <v>0</v>
      </c>
    </row>
    <row r="111" spans="1:9" s="89" customFormat="1" x14ac:dyDescent="0.25">
      <c r="A111" s="136" t="s">
        <v>726</v>
      </c>
      <c r="B111" s="169" t="s">
        <v>707</v>
      </c>
      <c r="C111" s="127" t="s">
        <v>161</v>
      </c>
      <c r="D111" s="128"/>
      <c r="E111" s="157">
        <v>840</v>
      </c>
      <c r="F111" s="129">
        <v>0</v>
      </c>
      <c r="G111" s="125">
        <f t="shared" si="7"/>
        <v>0</v>
      </c>
      <c r="H111" s="97"/>
      <c r="I111" s="71">
        <f>H11</f>
        <v>0</v>
      </c>
    </row>
    <row r="112" spans="1:9" s="89" customFormat="1" x14ac:dyDescent="0.25">
      <c r="A112" s="170"/>
      <c r="B112" s="139"/>
      <c r="C112" s="127"/>
      <c r="D112" s="128"/>
      <c r="E112" s="157"/>
      <c r="F112" s="129"/>
      <c r="G112" s="125"/>
      <c r="H112" s="97"/>
      <c r="I112" s="71"/>
    </row>
    <row r="113" spans="1:9" s="89" customFormat="1" x14ac:dyDescent="0.25">
      <c r="A113" s="136" t="s">
        <v>719</v>
      </c>
      <c r="B113" s="171" t="s">
        <v>708</v>
      </c>
      <c r="C113" s="127" t="s">
        <v>161</v>
      </c>
      <c r="D113" s="128"/>
      <c r="E113" s="157">
        <v>420</v>
      </c>
      <c r="F113" s="129">
        <v>0</v>
      </c>
      <c r="G113" s="125">
        <f t="shared" si="7"/>
        <v>0</v>
      </c>
      <c r="H113" s="97"/>
      <c r="I113" s="71">
        <f>H11</f>
        <v>0</v>
      </c>
    </row>
    <row r="114" spans="1:9" s="89" customFormat="1" x14ac:dyDescent="0.25">
      <c r="A114" s="136" t="s">
        <v>720</v>
      </c>
      <c r="B114" s="171" t="s">
        <v>709</v>
      </c>
      <c r="C114" s="127" t="s">
        <v>161</v>
      </c>
      <c r="D114" s="128"/>
      <c r="E114" s="157">
        <v>630</v>
      </c>
      <c r="F114" s="129">
        <v>0</v>
      </c>
      <c r="G114" s="125">
        <f t="shared" si="7"/>
        <v>0</v>
      </c>
      <c r="H114" s="97"/>
      <c r="I114" s="71">
        <f>H11</f>
        <v>0</v>
      </c>
    </row>
    <row r="115" spans="1:9" s="89" customFormat="1" x14ac:dyDescent="0.25">
      <c r="A115" s="136" t="s">
        <v>721</v>
      </c>
      <c r="B115" s="171" t="s">
        <v>1009</v>
      </c>
      <c r="C115" s="127" t="s">
        <v>161</v>
      </c>
      <c r="D115" s="128"/>
      <c r="E115" s="157">
        <v>784</v>
      </c>
      <c r="F115" s="129">
        <v>0</v>
      </c>
      <c r="G115" s="125">
        <f t="shared" si="7"/>
        <v>0</v>
      </c>
      <c r="H115" s="97"/>
      <c r="I115" s="71">
        <f>H11</f>
        <v>0</v>
      </c>
    </row>
    <row r="116" spans="1:9" s="89" customFormat="1" x14ac:dyDescent="0.25">
      <c r="A116" s="136" t="s">
        <v>722</v>
      </c>
      <c r="B116" s="171" t="s">
        <v>710</v>
      </c>
      <c r="C116" s="127" t="s">
        <v>161</v>
      </c>
      <c r="D116" s="128"/>
      <c r="E116" s="157">
        <v>3850</v>
      </c>
      <c r="F116" s="129">
        <v>0</v>
      </c>
      <c r="G116" s="125">
        <f t="shared" si="7"/>
        <v>0</v>
      </c>
      <c r="H116" s="97"/>
      <c r="I116" s="71">
        <f>H11</f>
        <v>0</v>
      </c>
    </row>
    <row r="117" spans="1:9" s="89" customFormat="1" x14ac:dyDescent="0.25">
      <c r="A117" s="136"/>
      <c r="B117" s="171"/>
      <c r="C117" s="127"/>
      <c r="D117" s="128"/>
      <c r="E117" s="157"/>
      <c r="F117" s="129"/>
      <c r="G117" s="125"/>
      <c r="H117" s="97"/>
      <c r="I117" s="71"/>
    </row>
    <row r="118" spans="1:9" s="89" customFormat="1" x14ac:dyDescent="0.25">
      <c r="A118" s="136" t="s">
        <v>757</v>
      </c>
      <c r="B118" s="171" t="s">
        <v>756</v>
      </c>
      <c r="C118" s="127" t="s">
        <v>161</v>
      </c>
      <c r="D118" s="128"/>
      <c r="E118" s="157">
        <v>1750</v>
      </c>
      <c r="F118" s="129">
        <v>0</v>
      </c>
      <c r="G118" s="125">
        <f t="shared" ref="G118" si="8">((100-I118)*E118)*F118/100</f>
        <v>0</v>
      </c>
      <c r="H118" s="97"/>
      <c r="I118" s="71">
        <f>H11</f>
        <v>0</v>
      </c>
    </row>
    <row r="119" spans="1:9" s="89" customFormat="1" x14ac:dyDescent="0.25">
      <c r="A119" s="136" t="s">
        <v>758</v>
      </c>
      <c r="B119" s="136" t="s">
        <v>759</v>
      </c>
      <c r="C119" s="127" t="s">
        <v>161</v>
      </c>
      <c r="D119" s="128"/>
      <c r="E119" s="157">
        <v>175</v>
      </c>
      <c r="F119" s="129">
        <v>0</v>
      </c>
      <c r="G119" s="125">
        <f t="shared" ref="G119" si="9">((100-I119)*E119)*F119/100</f>
        <v>0</v>
      </c>
      <c r="H119" s="97"/>
      <c r="I119" s="71">
        <f>H11</f>
        <v>0</v>
      </c>
    </row>
    <row r="120" spans="1:9" s="89" customFormat="1" x14ac:dyDescent="0.25">
      <c r="A120" s="170"/>
      <c r="B120" s="172"/>
      <c r="C120" s="127"/>
      <c r="D120" s="128"/>
      <c r="E120" s="157"/>
      <c r="F120" s="129"/>
      <c r="G120" s="125"/>
      <c r="H120" s="97"/>
      <c r="I120" s="71"/>
    </row>
    <row r="121" spans="1:9" s="75" customFormat="1" x14ac:dyDescent="0.25">
      <c r="A121" s="187" t="s">
        <v>715</v>
      </c>
      <c r="B121" s="169" t="s">
        <v>711</v>
      </c>
      <c r="C121" s="127" t="s">
        <v>161</v>
      </c>
      <c r="D121" s="143"/>
      <c r="E121" s="157">
        <v>630</v>
      </c>
      <c r="F121" s="129">
        <v>0</v>
      </c>
      <c r="G121" s="125">
        <f t="shared" si="7"/>
        <v>0</v>
      </c>
      <c r="I121" s="71">
        <f>H11</f>
        <v>0</v>
      </c>
    </row>
    <row r="122" spans="1:9" s="89" customFormat="1" x14ac:dyDescent="0.25">
      <c r="A122" s="187" t="s">
        <v>716</v>
      </c>
      <c r="B122" s="169" t="s">
        <v>712</v>
      </c>
      <c r="C122" s="127" t="s">
        <v>161</v>
      </c>
      <c r="D122" s="128"/>
      <c r="E122" s="157">
        <v>1155</v>
      </c>
      <c r="F122" s="129">
        <v>0</v>
      </c>
      <c r="G122" s="125">
        <f t="shared" si="7"/>
        <v>0</v>
      </c>
      <c r="H122" s="97"/>
      <c r="I122" s="71">
        <f>H11</f>
        <v>0</v>
      </c>
    </row>
    <row r="123" spans="1:9" s="89" customFormat="1" x14ac:dyDescent="0.25">
      <c r="A123" s="187" t="s">
        <v>717</v>
      </c>
      <c r="B123" s="169" t="s">
        <v>713</v>
      </c>
      <c r="C123" s="127" t="s">
        <v>161</v>
      </c>
      <c r="D123" s="128"/>
      <c r="E123" s="157">
        <v>1540</v>
      </c>
      <c r="F123" s="129">
        <v>0</v>
      </c>
      <c r="G123" s="125">
        <f t="shared" si="7"/>
        <v>0</v>
      </c>
      <c r="H123" s="97"/>
      <c r="I123" s="71">
        <f>H11</f>
        <v>0</v>
      </c>
    </row>
    <row r="124" spans="1:9" s="89" customFormat="1" x14ac:dyDescent="0.25">
      <c r="A124" s="187" t="s">
        <v>718</v>
      </c>
      <c r="B124" s="169" t="s">
        <v>714</v>
      </c>
      <c r="C124" s="127" t="s">
        <v>161</v>
      </c>
      <c r="D124" s="128"/>
      <c r="E124" s="157">
        <v>1925</v>
      </c>
      <c r="F124" s="129">
        <v>0</v>
      </c>
      <c r="G124" s="125">
        <f t="shared" si="7"/>
        <v>0</v>
      </c>
      <c r="H124" s="97"/>
      <c r="I124" s="71">
        <f>H11</f>
        <v>0</v>
      </c>
    </row>
    <row r="125" spans="1:9" s="89" customFormat="1" x14ac:dyDescent="0.25">
      <c r="A125" s="136"/>
      <c r="B125" s="172"/>
      <c r="C125" s="127"/>
      <c r="D125" s="128"/>
      <c r="E125" s="157"/>
      <c r="F125" s="129"/>
      <c r="G125" s="125"/>
      <c r="H125" s="97"/>
      <c r="I125" s="71"/>
    </row>
    <row r="126" spans="1:9" s="89" customFormat="1" x14ac:dyDescent="0.25">
      <c r="A126" s="187" t="s">
        <v>727</v>
      </c>
      <c r="B126" s="169" t="s">
        <v>728</v>
      </c>
      <c r="C126" s="127" t="s">
        <v>161</v>
      </c>
      <c r="D126" s="128"/>
      <c r="E126" s="157">
        <v>1050</v>
      </c>
      <c r="F126" s="129">
        <v>0</v>
      </c>
      <c r="G126" s="125">
        <f t="shared" si="7"/>
        <v>0</v>
      </c>
      <c r="H126" s="97"/>
      <c r="I126" s="71">
        <f>H11</f>
        <v>0</v>
      </c>
    </row>
    <row r="127" spans="1:9" s="89" customFormat="1" x14ac:dyDescent="0.25">
      <c r="A127" s="187" t="s">
        <v>1010</v>
      </c>
      <c r="B127" s="169" t="s">
        <v>729</v>
      </c>
      <c r="C127" s="127" t="s">
        <v>161</v>
      </c>
      <c r="D127" s="128"/>
      <c r="E127" s="157">
        <v>4900</v>
      </c>
      <c r="F127" s="129">
        <v>0</v>
      </c>
      <c r="G127" s="125">
        <f t="shared" si="7"/>
        <v>0</v>
      </c>
      <c r="H127" s="97"/>
      <c r="I127" s="71">
        <f>H11</f>
        <v>0</v>
      </c>
    </row>
    <row r="128" spans="1:9" s="89" customFormat="1" x14ac:dyDescent="0.25">
      <c r="A128" s="136"/>
      <c r="B128" s="171"/>
      <c r="C128" s="127"/>
      <c r="D128" s="128"/>
      <c r="E128" s="157"/>
      <c r="F128" s="129"/>
      <c r="G128" s="125"/>
      <c r="H128" s="97"/>
      <c r="I128" s="71"/>
    </row>
    <row r="129" spans="1:9" s="89" customFormat="1" x14ac:dyDescent="0.25">
      <c r="A129" s="136" t="s">
        <v>732</v>
      </c>
      <c r="B129" s="171" t="s">
        <v>730</v>
      </c>
      <c r="C129" s="127" t="s">
        <v>161</v>
      </c>
      <c r="D129" s="128"/>
      <c r="E129" s="157">
        <v>770</v>
      </c>
      <c r="F129" s="129">
        <v>0</v>
      </c>
      <c r="G129" s="125">
        <f t="shared" si="7"/>
        <v>0</v>
      </c>
      <c r="H129" s="97"/>
      <c r="I129" s="71">
        <f>H11</f>
        <v>0</v>
      </c>
    </row>
    <row r="130" spans="1:9" s="89" customFormat="1" x14ac:dyDescent="0.25">
      <c r="A130" s="136" t="s">
        <v>733</v>
      </c>
      <c r="B130" s="171" t="s">
        <v>731</v>
      </c>
      <c r="C130" s="127" t="s">
        <v>161</v>
      </c>
      <c r="D130" s="128"/>
      <c r="E130" s="157">
        <v>1925</v>
      </c>
      <c r="F130" s="129">
        <v>0</v>
      </c>
      <c r="G130" s="125">
        <f t="shared" si="7"/>
        <v>0</v>
      </c>
      <c r="H130" s="97"/>
      <c r="I130" s="71">
        <f>H11</f>
        <v>0</v>
      </c>
    </row>
    <row r="131" spans="1:9" s="89" customFormat="1" x14ac:dyDescent="0.25">
      <c r="A131" s="136"/>
      <c r="B131" s="171"/>
      <c r="C131" s="127"/>
      <c r="D131" s="128"/>
      <c r="E131" s="157"/>
      <c r="F131" s="129"/>
      <c r="G131" s="125"/>
      <c r="H131" s="97"/>
      <c r="I131" s="71"/>
    </row>
    <row r="132" spans="1:9" s="89" customFormat="1" x14ac:dyDescent="0.25">
      <c r="A132" s="136" t="s">
        <v>734</v>
      </c>
      <c r="B132" s="169" t="s">
        <v>777</v>
      </c>
      <c r="C132" s="127" t="s">
        <v>161</v>
      </c>
      <c r="D132" s="128"/>
      <c r="E132" s="157">
        <v>980</v>
      </c>
      <c r="F132" s="129">
        <v>0</v>
      </c>
      <c r="G132" s="125">
        <f t="shared" ref="G132" si="10">((100-I132)*E132)*F132/100</f>
        <v>0</v>
      </c>
      <c r="H132" s="97"/>
      <c r="I132" s="71">
        <f>H11</f>
        <v>0</v>
      </c>
    </row>
    <row r="133" spans="1:9" s="89" customFormat="1" x14ac:dyDescent="0.25">
      <c r="A133" s="136" t="s">
        <v>735</v>
      </c>
      <c r="B133" s="169" t="s">
        <v>776</v>
      </c>
      <c r="C133" s="127" t="s">
        <v>161</v>
      </c>
      <c r="D133" s="128"/>
      <c r="E133" s="157">
        <v>1470</v>
      </c>
      <c r="F133" s="129">
        <v>0</v>
      </c>
      <c r="G133" s="125">
        <f t="shared" ref="G133" si="11">((100-I133)*E133)*F133/100</f>
        <v>0</v>
      </c>
      <c r="H133" s="97"/>
      <c r="I133" s="71">
        <f>H11</f>
        <v>0</v>
      </c>
    </row>
    <row r="134" spans="1:9" s="89" customFormat="1" x14ac:dyDescent="0.25">
      <c r="A134" s="136"/>
      <c r="B134" s="169"/>
      <c r="C134" s="127"/>
      <c r="D134" s="128"/>
      <c r="E134" s="157"/>
      <c r="F134" s="129"/>
      <c r="G134" s="125"/>
      <c r="H134" s="97"/>
      <c r="I134" s="71"/>
    </row>
    <row r="135" spans="1:9" s="89" customFormat="1" x14ac:dyDescent="0.25">
      <c r="A135" s="136" t="s">
        <v>737</v>
      </c>
      <c r="B135" s="169" t="s">
        <v>736</v>
      </c>
      <c r="C135" s="127" t="s">
        <v>161</v>
      </c>
      <c r="D135" s="128"/>
      <c r="E135" s="157">
        <v>91</v>
      </c>
      <c r="F135" s="129">
        <v>0</v>
      </c>
      <c r="G135" s="125">
        <f t="shared" ref="G135" si="12">((100-I135)*E135)*F135/100</f>
        <v>0</v>
      </c>
      <c r="H135" s="97"/>
      <c r="I135" s="71">
        <f>H11</f>
        <v>0</v>
      </c>
    </row>
    <row r="136" spans="1:9" s="89" customFormat="1" x14ac:dyDescent="0.25">
      <c r="A136" s="136" t="s">
        <v>739</v>
      </c>
      <c r="B136" s="169" t="s">
        <v>738</v>
      </c>
      <c r="C136" s="127" t="s">
        <v>161</v>
      </c>
      <c r="D136" s="128"/>
      <c r="E136" s="157">
        <v>770</v>
      </c>
      <c r="F136" s="129">
        <v>0</v>
      </c>
      <c r="G136" s="125">
        <f t="shared" ref="G136" si="13">((100-I136)*E136)*F136/100</f>
        <v>0</v>
      </c>
      <c r="H136" s="97"/>
      <c r="I136" s="71">
        <f>H11</f>
        <v>0</v>
      </c>
    </row>
    <row r="137" spans="1:9" s="89" customFormat="1" x14ac:dyDescent="0.25">
      <c r="A137" s="136" t="s">
        <v>743</v>
      </c>
      <c r="B137" s="169" t="s">
        <v>740</v>
      </c>
      <c r="C137" s="127" t="s">
        <v>161</v>
      </c>
      <c r="D137" s="128"/>
      <c r="E137" s="157">
        <v>350</v>
      </c>
      <c r="F137" s="129">
        <v>0</v>
      </c>
      <c r="G137" s="125">
        <f t="shared" ref="G137" si="14">((100-I137)*E137)*F137/100</f>
        <v>0</v>
      </c>
      <c r="H137" s="97"/>
      <c r="I137" s="71">
        <f>H11</f>
        <v>0</v>
      </c>
    </row>
    <row r="138" spans="1:9" s="89" customFormat="1" x14ac:dyDescent="0.25">
      <c r="A138" s="136"/>
      <c r="B138" s="169"/>
      <c r="C138" s="127"/>
      <c r="D138" s="128"/>
      <c r="E138" s="157"/>
      <c r="F138" s="129"/>
      <c r="G138" s="125"/>
      <c r="H138" s="97"/>
      <c r="I138" s="71"/>
    </row>
    <row r="139" spans="1:9" s="89" customFormat="1" x14ac:dyDescent="0.25">
      <c r="A139" s="136" t="s">
        <v>741</v>
      </c>
      <c r="B139" s="169" t="s">
        <v>742</v>
      </c>
      <c r="C139" s="127" t="s">
        <v>161</v>
      </c>
      <c r="D139" s="128"/>
      <c r="E139" s="157">
        <v>1820</v>
      </c>
      <c r="F139" s="129">
        <v>0</v>
      </c>
      <c r="G139" s="125">
        <f t="shared" ref="G139" si="15">((100-I139)*E139)*F139/100</f>
        <v>0</v>
      </c>
      <c r="H139" s="97"/>
      <c r="I139" s="71">
        <f>H11</f>
        <v>0</v>
      </c>
    </row>
    <row r="140" spans="1:9" s="89" customFormat="1" x14ac:dyDescent="0.25">
      <c r="A140" s="136" t="s">
        <v>744</v>
      </c>
      <c r="B140" s="169" t="s">
        <v>745</v>
      </c>
      <c r="C140" s="127" t="s">
        <v>161</v>
      </c>
      <c r="D140" s="128"/>
      <c r="E140" s="157">
        <v>245</v>
      </c>
      <c r="F140" s="129">
        <v>0</v>
      </c>
      <c r="G140" s="125">
        <f t="shared" ref="G140" si="16">((100-I140)*E140)*F140/100</f>
        <v>0</v>
      </c>
      <c r="H140" s="97"/>
      <c r="I140" s="71">
        <f>H11</f>
        <v>0</v>
      </c>
    </row>
    <row r="141" spans="1:9" s="89" customFormat="1" x14ac:dyDescent="0.25">
      <c r="A141" s="136"/>
      <c r="B141" s="169"/>
      <c r="C141" s="127"/>
      <c r="D141" s="128"/>
      <c r="E141" s="157"/>
      <c r="F141" s="129"/>
      <c r="G141" s="125"/>
      <c r="H141" s="97"/>
      <c r="I141" s="71"/>
    </row>
    <row r="142" spans="1:9" s="89" customFormat="1" x14ac:dyDescent="0.25">
      <c r="A142" s="136" t="s">
        <v>746</v>
      </c>
      <c r="B142" s="169" t="s">
        <v>749</v>
      </c>
      <c r="C142" s="127" t="s">
        <v>161</v>
      </c>
      <c r="D142" s="128"/>
      <c r="E142" s="157">
        <v>1470</v>
      </c>
      <c r="F142" s="129">
        <v>0</v>
      </c>
      <c r="G142" s="125">
        <f t="shared" ref="G142" si="17">((100-I142)*E142)*F142/100</f>
        <v>0</v>
      </c>
      <c r="H142" s="97"/>
      <c r="I142" s="71">
        <f>H11</f>
        <v>0</v>
      </c>
    </row>
    <row r="143" spans="1:9" s="89" customFormat="1" x14ac:dyDescent="0.25">
      <c r="A143" s="136" t="s">
        <v>747</v>
      </c>
      <c r="B143" s="169" t="s">
        <v>748</v>
      </c>
      <c r="C143" s="127" t="s">
        <v>161</v>
      </c>
      <c r="D143" s="128"/>
      <c r="E143" s="157">
        <v>1120</v>
      </c>
      <c r="F143" s="129">
        <v>0</v>
      </c>
      <c r="G143" s="125">
        <f t="shared" ref="G143" si="18">((100-I143)*E143)*F143/100</f>
        <v>0</v>
      </c>
      <c r="H143" s="97"/>
      <c r="I143" s="71">
        <f>H11</f>
        <v>0</v>
      </c>
    </row>
    <row r="144" spans="1:9" s="89" customFormat="1" x14ac:dyDescent="0.25">
      <c r="A144" s="136"/>
      <c r="B144" s="169"/>
      <c r="C144" s="127"/>
      <c r="D144" s="128"/>
      <c r="E144" s="157"/>
      <c r="F144" s="129"/>
      <c r="G144" s="125"/>
      <c r="H144" s="97"/>
      <c r="I144" s="71"/>
    </row>
    <row r="145" spans="1:9" s="89" customFormat="1" x14ac:dyDescent="0.25">
      <c r="A145" s="136" t="s">
        <v>754</v>
      </c>
      <c r="B145" s="169" t="s">
        <v>751</v>
      </c>
      <c r="C145" s="127" t="s">
        <v>161</v>
      </c>
      <c r="D145" s="128"/>
      <c r="E145" s="157">
        <v>910</v>
      </c>
      <c r="F145" s="129">
        <v>0</v>
      </c>
      <c r="G145" s="125">
        <f t="shared" ref="G145" si="19">((100-I145)*E145)*F145/100</f>
        <v>0</v>
      </c>
      <c r="H145" s="97"/>
      <c r="I145" s="71">
        <f>H11</f>
        <v>0</v>
      </c>
    </row>
    <row r="146" spans="1:9" s="89" customFormat="1" x14ac:dyDescent="0.25">
      <c r="A146" s="136" t="s">
        <v>753</v>
      </c>
      <c r="B146" s="169" t="s">
        <v>750</v>
      </c>
      <c r="C146" s="127" t="s">
        <v>161</v>
      </c>
      <c r="D146" s="128"/>
      <c r="E146" s="157">
        <v>2870</v>
      </c>
      <c r="F146" s="129">
        <v>0</v>
      </c>
      <c r="G146" s="125">
        <f t="shared" ref="G146" si="20">((100-I146)*E146)*F146/100</f>
        <v>0</v>
      </c>
      <c r="H146" s="97"/>
      <c r="I146" s="71">
        <f>H11</f>
        <v>0</v>
      </c>
    </row>
    <row r="147" spans="1:9" s="89" customFormat="1" x14ac:dyDescent="0.25">
      <c r="A147" s="136"/>
      <c r="B147" s="169"/>
      <c r="C147" s="127"/>
      <c r="D147" s="128"/>
      <c r="E147" s="157"/>
      <c r="F147" s="129"/>
      <c r="G147" s="125"/>
      <c r="H147" s="97"/>
      <c r="I147" s="71"/>
    </row>
    <row r="148" spans="1:9" s="89" customFormat="1" x14ac:dyDescent="0.25">
      <c r="A148" s="136" t="s">
        <v>752</v>
      </c>
      <c r="B148" s="169" t="s">
        <v>755</v>
      </c>
      <c r="C148" s="127" t="s">
        <v>161</v>
      </c>
      <c r="D148" s="128"/>
      <c r="E148" s="157">
        <v>315</v>
      </c>
      <c r="F148" s="129">
        <v>0</v>
      </c>
      <c r="G148" s="125">
        <f t="shared" ref="G148" si="21">((100-I148)*E148)*F148/100</f>
        <v>0</v>
      </c>
      <c r="H148" s="97"/>
      <c r="I148" s="71">
        <f>H11</f>
        <v>0</v>
      </c>
    </row>
    <row r="149" spans="1:9" s="89" customFormat="1" x14ac:dyDescent="0.25">
      <c r="A149" s="136"/>
      <c r="B149" s="171"/>
      <c r="C149" s="127"/>
      <c r="D149" s="128"/>
      <c r="E149" s="176"/>
      <c r="F149" s="129"/>
      <c r="G149" s="125"/>
      <c r="H149" s="97"/>
      <c r="I149" s="103"/>
    </row>
    <row r="150" spans="1:9" s="89" customFormat="1" x14ac:dyDescent="0.25">
      <c r="A150" s="104" t="s">
        <v>332</v>
      </c>
      <c r="B150" s="105"/>
      <c r="C150" s="84"/>
      <c r="D150" s="92"/>
      <c r="E150" s="166"/>
      <c r="F150" s="86"/>
      <c r="G150" s="93"/>
      <c r="I150" s="71"/>
    </row>
    <row r="151" spans="1:9" s="96" customFormat="1" x14ac:dyDescent="0.25">
      <c r="A151" s="144"/>
      <c r="B151" s="137"/>
      <c r="C151" s="145"/>
      <c r="D151" s="146"/>
      <c r="E151" s="176"/>
      <c r="F151" s="147"/>
      <c r="G151" s="151"/>
      <c r="I151" s="108"/>
    </row>
    <row r="152" spans="1:9" s="89" customFormat="1" x14ac:dyDescent="0.25">
      <c r="A152" s="136" t="s">
        <v>760</v>
      </c>
      <c r="B152" s="171" t="s">
        <v>1005</v>
      </c>
      <c r="C152" s="127" t="s">
        <v>161</v>
      </c>
      <c r="D152" s="128"/>
      <c r="E152" s="157">
        <v>17150</v>
      </c>
      <c r="F152" s="129">
        <v>0</v>
      </c>
      <c r="G152" s="125">
        <f t="shared" ref="G152:G154" si="22">((100-I152)*E152)*F152/100</f>
        <v>0</v>
      </c>
      <c r="H152" s="97"/>
      <c r="I152" s="71">
        <f>H11</f>
        <v>0</v>
      </c>
    </row>
    <row r="153" spans="1:9" s="89" customFormat="1" x14ac:dyDescent="0.25">
      <c r="A153" s="136" t="s">
        <v>1008</v>
      </c>
      <c r="B153" s="171" t="s">
        <v>1006</v>
      </c>
      <c r="C153" s="127" t="s">
        <v>161</v>
      </c>
      <c r="D153" s="141"/>
      <c r="E153" s="157">
        <v>17850</v>
      </c>
      <c r="F153" s="129">
        <v>0</v>
      </c>
      <c r="G153" s="125">
        <f t="shared" si="22"/>
        <v>0</v>
      </c>
      <c r="I153" s="71">
        <f>H11</f>
        <v>0</v>
      </c>
    </row>
    <row r="154" spans="1:9" s="89" customFormat="1" x14ac:dyDescent="0.25">
      <c r="A154" s="136" t="s">
        <v>761</v>
      </c>
      <c r="B154" s="171" t="s">
        <v>1007</v>
      </c>
      <c r="C154" s="127" t="s">
        <v>161</v>
      </c>
      <c r="D154" s="141"/>
      <c r="E154" s="157">
        <v>11900</v>
      </c>
      <c r="F154" s="129">
        <v>0</v>
      </c>
      <c r="G154" s="125">
        <f t="shared" si="22"/>
        <v>0</v>
      </c>
      <c r="I154" s="71">
        <f>H11</f>
        <v>0</v>
      </c>
    </row>
    <row r="155" spans="1:9" s="89" customFormat="1" x14ac:dyDescent="0.25">
      <c r="A155" s="136"/>
      <c r="B155" s="171"/>
      <c r="C155" s="127"/>
      <c r="D155" s="141"/>
      <c r="E155" s="157"/>
      <c r="F155" s="129"/>
      <c r="G155" s="125"/>
      <c r="I155" s="71"/>
    </row>
    <row r="156" spans="1:9" s="89" customFormat="1" x14ac:dyDescent="0.25">
      <c r="A156" s="136" t="s">
        <v>762</v>
      </c>
      <c r="B156" s="171" t="s">
        <v>991</v>
      </c>
      <c r="C156" s="127" t="s">
        <v>161</v>
      </c>
      <c r="D156" s="141"/>
      <c r="E156" s="157">
        <v>1680</v>
      </c>
      <c r="F156" s="129">
        <v>0</v>
      </c>
      <c r="G156" s="125">
        <f t="shared" ref="G156" si="23">((100-I156)*E156)*F156/100</f>
        <v>0</v>
      </c>
      <c r="I156" s="71">
        <f>H11</f>
        <v>0</v>
      </c>
    </row>
    <row r="157" spans="1:9" s="89" customFormat="1" x14ac:dyDescent="0.25">
      <c r="A157" s="136" t="s">
        <v>763</v>
      </c>
      <c r="B157" s="171" t="s">
        <v>992</v>
      </c>
      <c r="C157" s="127" t="s">
        <v>161</v>
      </c>
      <c r="D157" s="141"/>
      <c r="E157" s="157">
        <v>4200</v>
      </c>
      <c r="F157" s="129">
        <v>0</v>
      </c>
      <c r="G157" s="125">
        <f t="shared" ref="G157" si="24">((100-I157)*E157)*F157/100</f>
        <v>0</v>
      </c>
      <c r="I157" s="71">
        <f>H11</f>
        <v>0</v>
      </c>
    </row>
    <row r="158" spans="1:9" s="89" customFormat="1" x14ac:dyDescent="0.25">
      <c r="A158" s="136" t="s">
        <v>764</v>
      </c>
      <c r="B158" s="171" t="s">
        <v>993</v>
      </c>
      <c r="C158" s="127" t="s">
        <v>161</v>
      </c>
      <c r="D158" s="141"/>
      <c r="E158" s="157">
        <v>770</v>
      </c>
      <c r="F158" s="129">
        <v>0</v>
      </c>
      <c r="G158" s="125">
        <f t="shared" ref="G158:G160" si="25">((100-I158)*E158)*F158/100</f>
        <v>0</v>
      </c>
      <c r="I158" s="71">
        <f>H11</f>
        <v>0</v>
      </c>
    </row>
    <row r="159" spans="1:9" s="89" customFormat="1" x14ac:dyDescent="0.25">
      <c r="A159" s="136" t="s">
        <v>765</v>
      </c>
      <c r="B159" s="171" t="s">
        <v>994</v>
      </c>
      <c r="C159" s="127" t="s">
        <v>161</v>
      </c>
      <c r="D159" s="141"/>
      <c r="E159" s="157">
        <v>7350</v>
      </c>
      <c r="F159" s="129">
        <v>0</v>
      </c>
      <c r="G159" s="125">
        <f t="shared" si="25"/>
        <v>0</v>
      </c>
      <c r="I159" s="71">
        <f>H11</f>
        <v>0</v>
      </c>
    </row>
    <row r="160" spans="1:9" s="89" customFormat="1" x14ac:dyDescent="0.25">
      <c r="A160" s="136" t="s">
        <v>766</v>
      </c>
      <c r="B160" s="171" t="s">
        <v>995</v>
      </c>
      <c r="C160" s="127" t="s">
        <v>161</v>
      </c>
      <c r="D160" s="141"/>
      <c r="E160" s="157">
        <v>7000</v>
      </c>
      <c r="F160" s="129">
        <v>0</v>
      </c>
      <c r="G160" s="125">
        <f t="shared" si="25"/>
        <v>0</v>
      </c>
      <c r="I160" s="71">
        <f>H11</f>
        <v>0</v>
      </c>
    </row>
    <row r="161" spans="1:9" s="89" customFormat="1" x14ac:dyDescent="0.25">
      <c r="A161" s="136"/>
      <c r="B161" s="171"/>
      <c r="C161" s="127"/>
      <c r="D161" s="141"/>
      <c r="E161" s="157"/>
      <c r="F161" s="129"/>
      <c r="G161" s="125"/>
      <c r="I161" s="71"/>
    </row>
    <row r="162" spans="1:9" s="89" customFormat="1" x14ac:dyDescent="0.25">
      <c r="A162" s="136" t="s">
        <v>767</v>
      </c>
      <c r="B162" s="171" t="s">
        <v>996</v>
      </c>
      <c r="C162" s="127" t="s">
        <v>161</v>
      </c>
      <c r="D162" s="141"/>
      <c r="E162" s="157">
        <v>3150</v>
      </c>
      <c r="F162" s="129">
        <v>0</v>
      </c>
      <c r="G162" s="125">
        <f t="shared" ref="G162:G163" si="26">((100-I162)*E162)*F162/100</f>
        <v>0</v>
      </c>
      <c r="I162" s="71">
        <f>H11</f>
        <v>0</v>
      </c>
    </row>
    <row r="163" spans="1:9" s="89" customFormat="1" x14ac:dyDescent="0.25">
      <c r="A163" s="136" t="s">
        <v>768</v>
      </c>
      <c r="B163" s="171" t="s">
        <v>997</v>
      </c>
      <c r="C163" s="127" t="s">
        <v>161</v>
      </c>
      <c r="D163" s="141"/>
      <c r="E163" s="157">
        <v>5600</v>
      </c>
      <c r="F163" s="129">
        <v>0</v>
      </c>
      <c r="G163" s="125">
        <f t="shared" si="26"/>
        <v>0</v>
      </c>
      <c r="I163" s="71">
        <f>H11</f>
        <v>0</v>
      </c>
    </row>
    <row r="164" spans="1:9" s="89" customFormat="1" x14ac:dyDescent="0.25">
      <c r="A164" s="136"/>
      <c r="B164" s="171"/>
      <c r="C164" s="127"/>
      <c r="D164" s="141"/>
      <c r="E164" s="157"/>
      <c r="F164" s="129"/>
      <c r="G164" s="125"/>
      <c r="I164" s="71"/>
    </row>
    <row r="165" spans="1:9" s="89" customFormat="1" x14ac:dyDescent="0.25">
      <c r="A165" s="136" t="s">
        <v>769</v>
      </c>
      <c r="B165" s="171" t="s">
        <v>998</v>
      </c>
      <c r="C165" s="127" t="s">
        <v>161</v>
      </c>
      <c r="D165" s="141"/>
      <c r="E165" s="157">
        <v>350</v>
      </c>
      <c r="F165" s="129">
        <v>0</v>
      </c>
      <c r="G165" s="125">
        <f t="shared" ref="G165" si="27">((100-I165)*E165)*F165/100</f>
        <v>0</v>
      </c>
      <c r="I165" s="71">
        <f>H11</f>
        <v>0</v>
      </c>
    </row>
    <row r="166" spans="1:9" s="89" customFormat="1" x14ac:dyDescent="0.25">
      <c r="A166" s="136" t="s">
        <v>770</v>
      </c>
      <c r="B166" s="171" t="s">
        <v>999</v>
      </c>
      <c r="C166" s="127" t="s">
        <v>161</v>
      </c>
      <c r="D166" s="141"/>
      <c r="E166" s="157">
        <v>350</v>
      </c>
      <c r="F166" s="129">
        <v>0</v>
      </c>
      <c r="G166" s="125">
        <f t="shared" ref="G166" si="28">((100-I166)*E166)*F166/100</f>
        <v>0</v>
      </c>
      <c r="I166" s="71">
        <f>H11</f>
        <v>0</v>
      </c>
    </row>
    <row r="167" spans="1:9" s="89" customFormat="1" x14ac:dyDescent="0.25">
      <c r="A167" s="136" t="s">
        <v>771</v>
      </c>
      <c r="B167" s="171" t="s">
        <v>1000</v>
      </c>
      <c r="C167" s="127" t="s">
        <v>161</v>
      </c>
      <c r="D167" s="141"/>
      <c r="E167" s="157">
        <v>350</v>
      </c>
      <c r="F167" s="129">
        <v>0</v>
      </c>
      <c r="G167" s="125">
        <f t="shared" ref="G167" si="29">((100-I167)*E167)*F167/100</f>
        <v>0</v>
      </c>
      <c r="I167" s="71">
        <f>H11</f>
        <v>0</v>
      </c>
    </row>
    <row r="168" spans="1:9" s="89" customFormat="1" x14ac:dyDescent="0.25">
      <c r="A168" s="136" t="s">
        <v>772</v>
      </c>
      <c r="B168" s="171" t="s">
        <v>1001</v>
      </c>
      <c r="C168" s="127" t="s">
        <v>161</v>
      </c>
      <c r="D168" s="141"/>
      <c r="E168" s="157">
        <v>350</v>
      </c>
      <c r="F168" s="129">
        <v>0</v>
      </c>
      <c r="G168" s="125">
        <f t="shared" ref="G168" si="30">((100-I168)*E168)*F168/100</f>
        <v>0</v>
      </c>
      <c r="I168" s="71">
        <f>H11</f>
        <v>0</v>
      </c>
    </row>
    <row r="169" spans="1:9" s="89" customFormat="1" x14ac:dyDescent="0.25">
      <c r="A169" s="136" t="s">
        <v>773</v>
      </c>
      <c r="B169" s="171" t="s">
        <v>1002</v>
      </c>
      <c r="C169" s="127" t="s">
        <v>161</v>
      </c>
      <c r="D169" s="141"/>
      <c r="E169" s="157">
        <v>350</v>
      </c>
      <c r="F169" s="129">
        <v>0</v>
      </c>
      <c r="G169" s="125">
        <f t="shared" ref="G169" si="31">((100-I169)*E169)*F169/100</f>
        <v>0</v>
      </c>
      <c r="I169" s="71">
        <f>H11</f>
        <v>0</v>
      </c>
    </row>
    <row r="170" spans="1:9" s="89" customFormat="1" x14ac:dyDescent="0.25">
      <c r="A170" s="136"/>
      <c r="B170" s="171"/>
      <c r="C170" s="127"/>
      <c r="D170" s="141"/>
      <c r="E170" s="157"/>
      <c r="F170" s="129"/>
      <c r="G170" s="125"/>
      <c r="I170" s="71"/>
    </row>
    <row r="171" spans="1:9" s="89" customFormat="1" x14ac:dyDescent="0.25">
      <c r="A171" s="136" t="s">
        <v>774</v>
      </c>
      <c r="B171" s="171" t="s">
        <v>1003</v>
      </c>
      <c r="C171" s="127" t="s">
        <v>161</v>
      </c>
      <c r="D171" s="141"/>
      <c r="E171" s="157">
        <v>5250</v>
      </c>
      <c r="F171" s="129">
        <v>0</v>
      </c>
      <c r="G171" s="125">
        <f t="shared" ref="G171" si="32">((100-I171)*E171)*F171/100</f>
        <v>0</v>
      </c>
      <c r="I171" s="71">
        <f>H11</f>
        <v>0</v>
      </c>
    </row>
    <row r="172" spans="1:9" s="89" customFormat="1" x14ac:dyDescent="0.25">
      <c r="A172" s="136" t="s">
        <v>775</v>
      </c>
      <c r="B172" s="171" t="s">
        <v>1004</v>
      </c>
      <c r="C172" s="127" t="s">
        <v>161</v>
      </c>
      <c r="D172" s="141"/>
      <c r="E172" s="157">
        <v>2450</v>
      </c>
      <c r="F172" s="129">
        <v>0</v>
      </c>
      <c r="G172" s="125">
        <f t="shared" ref="G172" si="33">((100-I172)*E172)*F172/100</f>
        <v>0</v>
      </c>
      <c r="I172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80" zoomScaleNormal="80" workbookViewId="0">
      <selection sqref="A1:G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10.7109375" style="73" customWidth="1"/>
    <col min="5" max="5" width="10.7109375" style="74" customWidth="1"/>
    <col min="6" max="6" width="10.7109375" style="76" customWidth="1"/>
    <col min="7" max="7" width="25.7109375" style="76" customWidth="1"/>
    <col min="8" max="8" width="9.140625" style="71" hidden="1" customWidth="1"/>
    <col min="9" max="9" width="59.7109375" style="76" customWidth="1"/>
    <col min="10" max="16384" width="9.140625" style="76"/>
  </cols>
  <sheetData>
    <row r="1" spans="1:8" x14ac:dyDescent="0.25">
      <c r="A1" s="251" t="s">
        <v>0</v>
      </c>
      <c r="B1" s="252"/>
      <c r="C1" s="252"/>
      <c r="D1" s="252"/>
      <c r="E1" s="252"/>
      <c r="F1" s="252"/>
      <c r="G1" s="253"/>
      <c r="H1" s="90"/>
    </row>
    <row r="2" spans="1:8" x14ac:dyDescent="0.25">
      <c r="A2" s="229"/>
      <c r="B2" s="228"/>
      <c r="C2" s="228"/>
      <c r="D2" s="228"/>
      <c r="E2" s="228"/>
      <c r="F2" s="228"/>
      <c r="G2" s="254"/>
    </row>
    <row r="3" spans="1:8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8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8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8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8" x14ac:dyDescent="0.25">
      <c r="A7" s="272" t="s">
        <v>1</v>
      </c>
      <c r="B7" s="273" t="s">
        <v>2</v>
      </c>
      <c r="C7" s="274" t="s">
        <v>118</v>
      </c>
      <c r="D7" s="277" t="s">
        <v>119</v>
      </c>
      <c r="E7" s="248" t="s">
        <v>163</v>
      </c>
      <c r="F7" s="280" t="s">
        <v>88</v>
      </c>
      <c r="G7" s="276" t="s">
        <v>89</v>
      </c>
    </row>
    <row r="8" spans="1:8" x14ac:dyDescent="0.25">
      <c r="A8" s="272"/>
      <c r="B8" s="273"/>
      <c r="C8" s="274"/>
      <c r="D8" s="278"/>
      <c r="E8" s="249"/>
      <c r="F8" s="281"/>
      <c r="G8" s="262"/>
    </row>
    <row r="9" spans="1:8" x14ac:dyDescent="0.25">
      <c r="A9" s="272"/>
      <c r="B9" s="273"/>
      <c r="C9" s="274"/>
      <c r="D9" s="278"/>
      <c r="E9" s="249"/>
      <c r="F9" s="281"/>
      <c r="G9" s="262"/>
    </row>
    <row r="10" spans="1:8" x14ac:dyDescent="0.25">
      <c r="A10" s="272"/>
      <c r="B10" s="273"/>
      <c r="C10" s="274"/>
      <c r="D10" s="279"/>
      <c r="E10" s="250"/>
      <c r="F10" s="282"/>
      <c r="G10" s="262"/>
    </row>
    <row r="11" spans="1:8" ht="24.95" customHeight="1" x14ac:dyDescent="0.25">
      <c r="A11" s="270" t="s">
        <v>861</v>
      </c>
      <c r="B11" s="270"/>
      <c r="C11" s="270"/>
      <c r="D11" s="270"/>
      <c r="E11" s="270"/>
      <c r="F11" s="271"/>
      <c r="G11" s="184">
        <v>0</v>
      </c>
    </row>
    <row r="12" spans="1:8" ht="20.100000000000001" customHeight="1" x14ac:dyDescent="0.25">
      <c r="A12" s="265"/>
      <c r="B12" s="265"/>
      <c r="C12" s="265"/>
      <c r="D12" s="265"/>
      <c r="E12" s="265"/>
      <c r="F12" s="266"/>
      <c r="G12" s="261" t="s">
        <v>117</v>
      </c>
    </row>
    <row r="13" spans="1:8" ht="20.100000000000001" customHeight="1" x14ac:dyDescent="0.25">
      <c r="A13" s="265"/>
      <c r="B13" s="265"/>
      <c r="C13" s="265"/>
      <c r="D13" s="265"/>
      <c r="E13" s="265"/>
      <c r="F13" s="266"/>
      <c r="G13" s="262"/>
    </row>
    <row r="14" spans="1:8" ht="20.100000000000001" customHeight="1" x14ac:dyDescent="0.25">
      <c r="A14" s="267"/>
      <c r="B14" s="267"/>
      <c r="C14" s="267"/>
      <c r="D14" s="267"/>
      <c r="E14" s="267"/>
      <c r="F14" s="268"/>
      <c r="G14" s="262"/>
    </row>
    <row r="15" spans="1:8" ht="15.75" x14ac:dyDescent="0.25">
      <c r="A15" s="68"/>
      <c r="B15" s="69"/>
      <c r="C15" s="84"/>
      <c r="D15" s="84"/>
      <c r="E15" s="86"/>
      <c r="F15" s="91"/>
      <c r="G15" s="262"/>
    </row>
    <row r="16" spans="1:8" x14ac:dyDescent="0.25">
      <c r="A16" s="140" t="s">
        <v>778</v>
      </c>
      <c r="B16" s="131" t="s">
        <v>779</v>
      </c>
      <c r="C16" s="122"/>
      <c r="D16" s="191">
        <v>84</v>
      </c>
      <c r="E16" s="123">
        <v>0</v>
      </c>
      <c r="F16" s="125">
        <f t="shared" ref="F16:F59" si="0">((100-H16)*D16)*E16/100</f>
        <v>0</v>
      </c>
      <c r="G16" s="263">
        <f>SUM(F16:F69)</f>
        <v>0</v>
      </c>
      <c r="H16" s="71">
        <f>G11</f>
        <v>0</v>
      </c>
    </row>
    <row r="17" spans="1:8" x14ac:dyDescent="0.25">
      <c r="A17" s="140" t="s">
        <v>780</v>
      </c>
      <c r="B17" s="131" t="s">
        <v>781</v>
      </c>
      <c r="C17" s="122"/>
      <c r="D17" s="191">
        <v>84</v>
      </c>
      <c r="E17" s="123">
        <v>0</v>
      </c>
      <c r="F17" s="125">
        <f t="shared" si="0"/>
        <v>0</v>
      </c>
      <c r="G17" s="264"/>
      <c r="H17" s="71">
        <f>G11</f>
        <v>0</v>
      </c>
    </row>
    <row r="18" spans="1:8" x14ac:dyDescent="0.25">
      <c r="A18" s="140" t="s">
        <v>782</v>
      </c>
      <c r="B18" s="131" t="s">
        <v>783</v>
      </c>
      <c r="C18" s="122"/>
      <c r="D18" s="191">
        <v>91</v>
      </c>
      <c r="E18" s="123">
        <v>0</v>
      </c>
      <c r="F18" s="125">
        <f t="shared" si="0"/>
        <v>0</v>
      </c>
      <c r="H18" s="71">
        <f>G11</f>
        <v>0</v>
      </c>
    </row>
    <row r="19" spans="1:8" x14ac:dyDescent="0.25">
      <c r="A19" s="140" t="s">
        <v>784</v>
      </c>
      <c r="B19" s="131" t="s">
        <v>785</v>
      </c>
      <c r="C19" s="122"/>
      <c r="D19" s="191">
        <v>94</v>
      </c>
      <c r="E19" s="123">
        <v>0</v>
      </c>
      <c r="F19" s="125">
        <f t="shared" si="0"/>
        <v>0</v>
      </c>
      <c r="H19" s="71">
        <f>G11</f>
        <v>0</v>
      </c>
    </row>
    <row r="20" spans="1:8" x14ac:dyDescent="0.25">
      <c r="A20" s="140" t="s">
        <v>786</v>
      </c>
      <c r="B20" s="131" t="s">
        <v>787</v>
      </c>
      <c r="C20" s="122"/>
      <c r="D20" s="191">
        <v>98</v>
      </c>
      <c r="E20" s="123">
        <v>0</v>
      </c>
      <c r="F20" s="125">
        <f t="shared" si="0"/>
        <v>0</v>
      </c>
      <c r="H20" s="71">
        <f>G11</f>
        <v>0</v>
      </c>
    </row>
    <row r="21" spans="1:8" x14ac:dyDescent="0.25">
      <c r="A21" s="140" t="s">
        <v>788</v>
      </c>
      <c r="B21" s="131" t="s">
        <v>789</v>
      </c>
      <c r="C21" s="122"/>
      <c r="D21" s="191">
        <v>77</v>
      </c>
      <c r="E21" s="123">
        <v>0</v>
      </c>
      <c r="F21" s="125">
        <f t="shared" si="0"/>
        <v>0</v>
      </c>
      <c r="H21" s="71">
        <f>G11</f>
        <v>0</v>
      </c>
    </row>
    <row r="22" spans="1:8" x14ac:dyDescent="0.25">
      <c r="A22" s="140" t="s">
        <v>790</v>
      </c>
      <c r="B22" s="131" t="s">
        <v>789</v>
      </c>
      <c r="C22" s="122"/>
      <c r="D22" s="191">
        <v>70</v>
      </c>
      <c r="E22" s="123">
        <v>0</v>
      </c>
      <c r="F22" s="125">
        <f t="shared" si="0"/>
        <v>0</v>
      </c>
      <c r="H22" s="71">
        <f>G11</f>
        <v>0</v>
      </c>
    </row>
    <row r="23" spans="1:8" x14ac:dyDescent="0.25">
      <c r="A23" s="185" t="s">
        <v>791</v>
      </c>
      <c r="B23" s="186" t="s">
        <v>792</v>
      </c>
      <c r="C23" s="122"/>
      <c r="D23" s="192">
        <v>161</v>
      </c>
      <c r="E23" s="123">
        <v>0</v>
      </c>
      <c r="F23" s="125">
        <f t="shared" si="0"/>
        <v>0</v>
      </c>
      <c r="H23" s="71">
        <f>G11</f>
        <v>0</v>
      </c>
    </row>
    <row r="24" spans="1:8" x14ac:dyDescent="0.25">
      <c r="A24" s="185" t="s">
        <v>793</v>
      </c>
      <c r="B24" s="186" t="s">
        <v>792</v>
      </c>
      <c r="C24" s="122"/>
      <c r="D24" s="192">
        <v>161</v>
      </c>
      <c r="E24" s="123">
        <v>0</v>
      </c>
      <c r="F24" s="125">
        <f t="shared" si="0"/>
        <v>0</v>
      </c>
      <c r="H24" s="71">
        <f>G11</f>
        <v>0</v>
      </c>
    </row>
    <row r="25" spans="1:8" x14ac:dyDescent="0.25">
      <c r="A25" s="185" t="s">
        <v>794</v>
      </c>
      <c r="B25" s="186" t="s">
        <v>792</v>
      </c>
      <c r="C25" s="122"/>
      <c r="D25" s="192">
        <v>84</v>
      </c>
      <c r="E25" s="123">
        <v>0</v>
      </c>
      <c r="F25" s="125">
        <f t="shared" si="0"/>
        <v>0</v>
      </c>
      <c r="H25" s="71">
        <f>G11</f>
        <v>0</v>
      </c>
    </row>
    <row r="26" spans="1:8" x14ac:dyDescent="0.25">
      <c r="A26" s="185" t="s">
        <v>795</v>
      </c>
      <c r="B26" s="186" t="s">
        <v>792</v>
      </c>
      <c r="C26" s="122"/>
      <c r="D26" s="192">
        <v>91</v>
      </c>
      <c r="E26" s="123">
        <v>0</v>
      </c>
      <c r="F26" s="125">
        <f t="shared" si="0"/>
        <v>0</v>
      </c>
      <c r="H26" s="71">
        <f>G11</f>
        <v>0</v>
      </c>
    </row>
    <row r="27" spans="1:8" x14ac:dyDescent="0.25">
      <c r="A27" s="185" t="s">
        <v>796</v>
      </c>
      <c r="B27" s="186" t="s">
        <v>792</v>
      </c>
      <c r="C27" s="122"/>
      <c r="D27" s="192">
        <v>84</v>
      </c>
      <c r="E27" s="123">
        <v>0</v>
      </c>
      <c r="F27" s="125">
        <f t="shared" ref="F27:F29" si="1">((100-H27)*D27)*E27/100</f>
        <v>0</v>
      </c>
      <c r="H27" s="71">
        <f>G11</f>
        <v>0</v>
      </c>
    </row>
    <row r="28" spans="1:8" x14ac:dyDescent="0.25">
      <c r="A28" s="185" t="s">
        <v>797</v>
      </c>
      <c r="B28" s="186" t="s">
        <v>792</v>
      </c>
      <c r="C28" s="122"/>
      <c r="D28" s="192">
        <v>91</v>
      </c>
      <c r="E28" s="123">
        <v>0</v>
      </c>
      <c r="F28" s="125">
        <f t="shared" si="1"/>
        <v>0</v>
      </c>
      <c r="H28" s="71">
        <f>G11</f>
        <v>0</v>
      </c>
    </row>
    <row r="29" spans="1:8" x14ac:dyDescent="0.25">
      <c r="A29" s="185" t="s">
        <v>798</v>
      </c>
      <c r="B29" s="186" t="s">
        <v>792</v>
      </c>
      <c r="C29" s="122"/>
      <c r="D29" s="192">
        <v>105</v>
      </c>
      <c r="E29" s="123">
        <v>0</v>
      </c>
      <c r="F29" s="125">
        <f t="shared" si="1"/>
        <v>0</v>
      </c>
      <c r="H29" s="71">
        <f>G11</f>
        <v>0</v>
      </c>
    </row>
    <row r="30" spans="1:8" x14ac:dyDescent="0.25">
      <c r="A30" s="185" t="s">
        <v>799</v>
      </c>
      <c r="B30" s="186" t="s">
        <v>792</v>
      </c>
      <c r="C30" s="122"/>
      <c r="D30" s="192">
        <v>66</v>
      </c>
      <c r="E30" s="123">
        <v>0</v>
      </c>
      <c r="F30" s="125">
        <f t="shared" si="0"/>
        <v>0</v>
      </c>
      <c r="H30" s="71">
        <f>G11</f>
        <v>0</v>
      </c>
    </row>
    <row r="31" spans="1:8" x14ac:dyDescent="0.25">
      <c r="A31" s="185" t="s">
        <v>1015</v>
      </c>
      <c r="B31" s="186" t="s">
        <v>1014</v>
      </c>
      <c r="C31" s="122"/>
      <c r="D31" s="192">
        <v>154</v>
      </c>
      <c r="E31" s="123">
        <v>0</v>
      </c>
      <c r="F31" s="125">
        <f t="shared" ref="F31:F32" si="2">((100-H31)*D31)*E31/100</f>
        <v>0</v>
      </c>
      <c r="H31" s="71">
        <f>G11</f>
        <v>0</v>
      </c>
    </row>
    <row r="32" spans="1:8" x14ac:dyDescent="0.25">
      <c r="A32" s="140" t="s">
        <v>1023</v>
      </c>
      <c r="B32" s="131" t="s">
        <v>801</v>
      </c>
      <c r="C32" s="122"/>
      <c r="D32" s="191">
        <v>1205</v>
      </c>
      <c r="E32" s="123">
        <v>0</v>
      </c>
      <c r="F32" s="125">
        <f t="shared" si="2"/>
        <v>0</v>
      </c>
      <c r="H32" s="71">
        <f>G10</f>
        <v>0</v>
      </c>
    </row>
    <row r="33" spans="1:8" x14ac:dyDescent="0.25">
      <c r="A33" s="140" t="s">
        <v>800</v>
      </c>
      <c r="B33" s="131" t="s">
        <v>801</v>
      </c>
      <c r="C33" s="122"/>
      <c r="D33" s="191">
        <v>1271</v>
      </c>
      <c r="E33" s="123">
        <v>0</v>
      </c>
      <c r="F33" s="125">
        <f t="shared" si="0"/>
        <v>0</v>
      </c>
      <c r="H33" s="71">
        <f>G11</f>
        <v>0</v>
      </c>
    </row>
    <row r="34" spans="1:8" x14ac:dyDescent="0.25">
      <c r="A34" s="187" t="s">
        <v>802</v>
      </c>
      <c r="B34" s="131" t="s">
        <v>801</v>
      </c>
      <c r="C34" s="122"/>
      <c r="D34" s="191">
        <v>1298</v>
      </c>
      <c r="E34" s="123">
        <v>0</v>
      </c>
      <c r="F34" s="125">
        <f t="shared" si="0"/>
        <v>0</v>
      </c>
      <c r="H34" s="71">
        <f>G11</f>
        <v>0</v>
      </c>
    </row>
    <row r="35" spans="1:8" x14ac:dyDescent="0.25">
      <c r="A35" s="185" t="s">
        <v>803</v>
      </c>
      <c r="B35" s="186" t="s">
        <v>804</v>
      </c>
      <c r="C35" s="122"/>
      <c r="D35" s="192">
        <v>1551</v>
      </c>
      <c r="E35" s="123">
        <v>0</v>
      </c>
      <c r="F35" s="125">
        <f t="shared" si="0"/>
        <v>0</v>
      </c>
      <c r="H35" s="71">
        <f>G11</f>
        <v>0</v>
      </c>
    </row>
    <row r="36" spans="1:8" x14ac:dyDescent="0.25">
      <c r="A36" s="185" t="s">
        <v>805</v>
      </c>
      <c r="B36" s="186" t="s">
        <v>806</v>
      </c>
      <c r="C36" s="122"/>
      <c r="D36" s="192">
        <v>147</v>
      </c>
      <c r="E36" s="123">
        <v>0</v>
      </c>
      <c r="F36" s="125">
        <f t="shared" si="0"/>
        <v>0</v>
      </c>
      <c r="H36" s="71">
        <f>G11</f>
        <v>0</v>
      </c>
    </row>
    <row r="37" spans="1:8" x14ac:dyDescent="0.25">
      <c r="A37" s="185" t="s">
        <v>807</v>
      </c>
      <c r="B37" s="186" t="s">
        <v>806</v>
      </c>
      <c r="C37" s="122"/>
      <c r="D37" s="192">
        <v>119</v>
      </c>
      <c r="E37" s="123">
        <v>0</v>
      </c>
      <c r="F37" s="125">
        <f t="shared" si="0"/>
        <v>0</v>
      </c>
      <c r="H37" s="71">
        <f>G11</f>
        <v>0</v>
      </c>
    </row>
    <row r="38" spans="1:8" x14ac:dyDescent="0.25">
      <c r="A38" s="185" t="s">
        <v>808</v>
      </c>
      <c r="B38" s="186" t="s">
        <v>806</v>
      </c>
      <c r="C38" s="122"/>
      <c r="D38" s="192">
        <v>119</v>
      </c>
      <c r="E38" s="123">
        <v>0</v>
      </c>
      <c r="F38" s="125">
        <f t="shared" ref="F38:F40" si="3">((100-H38)*D38)*E38/100</f>
        <v>0</v>
      </c>
      <c r="H38" s="71">
        <f>G11</f>
        <v>0</v>
      </c>
    </row>
    <row r="39" spans="1:8" x14ac:dyDescent="0.25">
      <c r="A39" s="185" t="s">
        <v>809</v>
      </c>
      <c r="B39" s="186" t="s">
        <v>810</v>
      </c>
      <c r="C39" s="122"/>
      <c r="D39" s="192">
        <v>140</v>
      </c>
      <c r="E39" s="123">
        <v>0</v>
      </c>
      <c r="F39" s="125">
        <f t="shared" si="3"/>
        <v>0</v>
      </c>
      <c r="H39" s="71">
        <f>G11</f>
        <v>0</v>
      </c>
    </row>
    <row r="40" spans="1:8" x14ac:dyDescent="0.25">
      <c r="A40" s="185" t="s">
        <v>811</v>
      </c>
      <c r="B40" s="186" t="s">
        <v>810</v>
      </c>
      <c r="C40" s="122"/>
      <c r="D40" s="192">
        <v>147</v>
      </c>
      <c r="E40" s="123">
        <v>0</v>
      </c>
      <c r="F40" s="125">
        <f t="shared" si="3"/>
        <v>0</v>
      </c>
      <c r="H40" s="71">
        <f>G11</f>
        <v>0</v>
      </c>
    </row>
    <row r="41" spans="1:8" s="72" customFormat="1" x14ac:dyDescent="0.25">
      <c r="A41" s="185" t="s">
        <v>812</v>
      </c>
      <c r="B41" s="186" t="s">
        <v>810</v>
      </c>
      <c r="C41" s="122"/>
      <c r="D41" s="192">
        <v>161</v>
      </c>
      <c r="E41" s="123">
        <v>0</v>
      </c>
      <c r="F41" s="125">
        <f t="shared" si="0"/>
        <v>0</v>
      </c>
      <c r="G41" s="77"/>
      <c r="H41" s="71">
        <f>G11</f>
        <v>0</v>
      </c>
    </row>
    <row r="42" spans="1:8" s="72" customFormat="1" x14ac:dyDescent="0.25">
      <c r="A42" s="140" t="s">
        <v>813</v>
      </c>
      <c r="B42" s="131" t="s">
        <v>814</v>
      </c>
      <c r="C42" s="122"/>
      <c r="D42" s="191">
        <v>900</v>
      </c>
      <c r="E42" s="123">
        <v>0</v>
      </c>
      <c r="F42" s="125">
        <f t="shared" si="0"/>
        <v>0</v>
      </c>
      <c r="G42" s="77"/>
      <c r="H42" s="71">
        <f>G11</f>
        <v>0</v>
      </c>
    </row>
    <row r="43" spans="1:8" s="72" customFormat="1" x14ac:dyDescent="0.25">
      <c r="A43" s="140" t="s">
        <v>815</v>
      </c>
      <c r="B43" s="131" t="s">
        <v>816</v>
      </c>
      <c r="C43" s="122"/>
      <c r="D43" s="191">
        <v>900</v>
      </c>
      <c r="E43" s="123">
        <v>0</v>
      </c>
      <c r="F43" s="125">
        <f t="shared" ref="F43" si="4">((100-H43)*D43)*E43/100</f>
        <v>0</v>
      </c>
      <c r="G43" s="77"/>
      <c r="H43" s="71">
        <f>G11</f>
        <v>0</v>
      </c>
    </row>
    <row r="44" spans="1:8" s="72" customFormat="1" x14ac:dyDescent="0.25">
      <c r="A44" s="140" t="s">
        <v>817</v>
      </c>
      <c r="B44" s="131" t="s">
        <v>1018</v>
      </c>
      <c r="C44" s="122"/>
      <c r="D44" s="191">
        <v>1200</v>
      </c>
      <c r="E44" s="123">
        <v>0</v>
      </c>
      <c r="F44" s="125">
        <f t="shared" si="0"/>
        <v>0</v>
      </c>
      <c r="G44" s="77"/>
      <c r="H44" s="71">
        <f>G11</f>
        <v>0</v>
      </c>
    </row>
    <row r="45" spans="1:8" s="72" customFormat="1" x14ac:dyDescent="0.25">
      <c r="A45" s="140" t="s">
        <v>818</v>
      </c>
      <c r="B45" s="131" t="s">
        <v>819</v>
      </c>
      <c r="C45" s="122"/>
      <c r="D45" s="193">
        <v>17</v>
      </c>
      <c r="E45" s="123">
        <v>0</v>
      </c>
      <c r="F45" s="125">
        <f t="shared" si="0"/>
        <v>0</v>
      </c>
      <c r="G45" s="77"/>
      <c r="H45" s="71">
        <f>G11</f>
        <v>0</v>
      </c>
    </row>
    <row r="46" spans="1:8" s="72" customFormat="1" x14ac:dyDescent="0.25">
      <c r="A46" s="140" t="s">
        <v>820</v>
      </c>
      <c r="B46" s="131" t="s">
        <v>821</v>
      </c>
      <c r="C46" s="122"/>
      <c r="D46" s="191">
        <v>63</v>
      </c>
      <c r="E46" s="123">
        <v>0</v>
      </c>
      <c r="F46" s="125">
        <f t="shared" si="0"/>
        <v>0</v>
      </c>
      <c r="G46" s="77"/>
      <c r="H46" s="71">
        <f>G11</f>
        <v>0</v>
      </c>
    </row>
    <row r="47" spans="1:8" s="72" customFormat="1" x14ac:dyDescent="0.25">
      <c r="A47" s="187" t="s">
        <v>822</v>
      </c>
      <c r="B47" s="131" t="s">
        <v>823</v>
      </c>
      <c r="C47" s="122"/>
      <c r="D47" s="191">
        <v>24</v>
      </c>
      <c r="E47" s="123">
        <v>0</v>
      </c>
      <c r="F47" s="125">
        <f t="shared" si="0"/>
        <v>0</v>
      </c>
      <c r="G47" s="77"/>
      <c r="H47" s="71">
        <f>G11</f>
        <v>0</v>
      </c>
    </row>
    <row r="48" spans="1:8" s="72" customFormat="1" x14ac:dyDescent="0.25">
      <c r="A48" s="187" t="s">
        <v>824</v>
      </c>
      <c r="B48" s="131" t="s">
        <v>823</v>
      </c>
      <c r="C48" s="122"/>
      <c r="D48" s="194">
        <v>28</v>
      </c>
      <c r="E48" s="123">
        <v>0</v>
      </c>
      <c r="F48" s="125">
        <f t="shared" si="0"/>
        <v>0</v>
      </c>
      <c r="G48" s="77"/>
      <c r="H48" s="71">
        <f>G11</f>
        <v>0</v>
      </c>
    </row>
    <row r="49" spans="1:8" s="72" customFormat="1" x14ac:dyDescent="0.25">
      <c r="A49" s="185" t="s">
        <v>825</v>
      </c>
      <c r="B49" s="186" t="s">
        <v>826</v>
      </c>
      <c r="C49" s="122"/>
      <c r="D49" s="192">
        <v>28</v>
      </c>
      <c r="E49" s="123">
        <v>0</v>
      </c>
      <c r="F49" s="125">
        <f t="shared" si="0"/>
        <v>0</v>
      </c>
      <c r="G49" s="77"/>
      <c r="H49" s="71">
        <f>G11</f>
        <v>0</v>
      </c>
    </row>
    <row r="50" spans="1:8" s="72" customFormat="1" x14ac:dyDescent="0.25">
      <c r="A50" s="185" t="s">
        <v>827</v>
      </c>
      <c r="B50" s="186" t="s">
        <v>828</v>
      </c>
      <c r="C50" s="122"/>
      <c r="D50" s="192">
        <v>77</v>
      </c>
      <c r="E50" s="123">
        <v>0</v>
      </c>
      <c r="F50" s="125">
        <f t="shared" si="0"/>
        <v>0</v>
      </c>
      <c r="G50" s="77"/>
      <c r="H50" s="71">
        <f>G11</f>
        <v>0</v>
      </c>
    </row>
    <row r="51" spans="1:8" s="72" customFormat="1" x14ac:dyDescent="0.25">
      <c r="A51" s="185" t="s">
        <v>829</v>
      </c>
      <c r="B51" s="186" t="s">
        <v>830</v>
      </c>
      <c r="C51" s="122"/>
      <c r="D51" s="192">
        <v>63</v>
      </c>
      <c r="E51" s="123">
        <v>0</v>
      </c>
      <c r="F51" s="125">
        <f t="shared" si="0"/>
        <v>0</v>
      </c>
      <c r="G51" s="77"/>
      <c r="H51" s="71">
        <f>G11</f>
        <v>0</v>
      </c>
    </row>
    <row r="52" spans="1:8" s="72" customFormat="1" x14ac:dyDescent="0.25">
      <c r="A52" s="185" t="s">
        <v>831</v>
      </c>
      <c r="B52" s="186" t="s">
        <v>832</v>
      </c>
      <c r="C52" s="122"/>
      <c r="D52" s="192">
        <v>759</v>
      </c>
      <c r="E52" s="123">
        <v>0</v>
      </c>
      <c r="F52" s="125">
        <f t="shared" si="0"/>
        <v>0</v>
      </c>
      <c r="G52" s="77"/>
      <c r="H52" s="71">
        <f>G11</f>
        <v>0</v>
      </c>
    </row>
    <row r="53" spans="1:8" s="77" customFormat="1" x14ac:dyDescent="0.25">
      <c r="A53" s="185"/>
      <c r="B53" s="186"/>
      <c r="C53" s="122"/>
      <c r="D53" s="192"/>
      <c r="E53" s="123"/>
      <c r="F53" s="125"/>
      <c r="H53" s="71"/>
    </row>
    <row r="54" spans="1:8" s="72" customFormat="1" x14ac:dyDescent="0.25">
      <c r="A54" s="186" t="s">
        <v>833</v>
      </c>
      <c r="B54" s="186" t="s">
        <v>834</v>
      </c>
      <c r="C54" s="122"/>
      <c r="D54" s="192">
        <v>56</v>
      </c>
      <c r="E54" s="123">
        <v>0</v>
      </c>
      <c r="F54" s="125">
        <f t="shared" si="0"/>
        <v>0</v>
      </c>
      <c r="G54" s="77"/>
      <c r="H54" s="71">
        <f>G11</f>
        <v>0</v>
      </c>
    </row>
    <row r="55" spans="1:8" s="77" customFormat="1" x14ac:dyDescent="0.25">
      <c r="A55" s="186" t="s">
        <v>835</v>
      </c>
      <c r="B55" s="186" t="s">
        <v>836</v>
      </c>
      <c r="C55" s="122"/>
      <c r="D55" s="192">
        <v>56</v>
      </c>
      <c r="E55" s="123">
        <v>0</v>
      </c>
      <c r="F55" s="125">
        <f t="shared" si="0"/>
        <v>0</v>
      </c>
      <c r="H55" s="71">
        <f>G11</f>
        <v>0</v>
      </c>
    </row>
    <row r="56" spans="1:8" s="77" customFormat="1" x14ac:dyDescent="0.25">
      <c r="A56" s="186" t="s">
        <v>837</v>
      </c>
      <c r="B56" s="186" t="s">
        <v>838</v>
      </c>
      <c r="C56" s="122"/>
      <c r="D56" s="192">
        <v>56</v>
      </c>
      <c r="E56" s="123">
        <v>0</v>
      </c>
      <c r="F56" s="125">
        <f t="shared" si="0"/>
        <v>0</v>
      </c>
      <c r="H56" s="71">
        <f>G11</f>
        <v>0</v>
      </c>
    </row>
    <row r="57" spans="1:8" s="72" customFormat="1" x14ac:dyDescent="0.25">
      <c r="A57" s="140" t="s">
        <v>839</v>
      </c>
      <c r="B57" s="186" t="s">
        <v>840</v>
      </c>
      <c r="C57" s="122"/>
      <c r="D57" s="195">
        <v>63</v>
      </c>
      <c r="E57" s="123">
        <v>0</v>
      </c>
      <c r="F57" s="125">
        <f t="shared" si="0"/>
        <v>0</v>
      </c>
      <c r="G57" s="77"/>
      <c r="H57" s="71">
        <f>G11</f>
        <v>0</v>
      </c>
    </row>
    <row r="58" spans="1:8" s="72" customFormat="1" x14ac:dyDescent="0.25">
      <c r="A58" s="140" t="s">
        <v>841</v>
      </c>
      <c r="B58" s="131" t="s">
        <v>842</v>
      </c>
      <c r="C58" s="122"/>
      <c r="D58" s="195">
        <v>420</v>
      </c>
      <c r="E58" s="123">
        <v>0</v>
      </c>
      <c r="F58" s="125">
        <f t="shared" si="0"/>
        <v>0</v>
      </c>
      <c r="G58" s="77"/>
      <c r="H58" s="71">
        <f>G11</f>
        <v>0</v>
      </c>
    </row>
    <row r="59" spans="1:8" s="72" customFormat="1" x14ac:dyDescent="0.25">
      <c r="A59" s="186" t="s">
        <v>843</v>
      </c>
      <c r="B59" s="186" t="s">
        <v>844</v>
      </c>
      <c r="C59" s="122"/>
      <c r="D59" s="192">
        <v>630</v>
      </c>
      <c r="E59" s="123">
        <v>0</v>
      </c>
      <c r="F59" s="125">
        <f t="shared" si="0"/>
        <v>0</v>
      </c>
      <c r="G59" s="77"/>
      <c r="H59" s="71">
        <f>G11</f>
        <v>0</v>
      </c>
    </row>
    <row r="60" spans="1:8" s="72" customFormat="1" x14ac:dyDescent="0.25">
      <c r="A60" s="140"/>
      <c r="B60" s="131"/>
      <c r="C60" s="122"/>
      <c r="D60" s="191"/>
      <c r="E60" s="123"/>
      <c r="F60" s="125"/>
      <c r="G60" s="77"/>
      <c r="H60" s="71"/>
    </row>
    <row r="61" spans="1:8" x14ac:dyDescent="0.25">
      <c r="A61" s="140" t="s">
        <v>845</v>
      </c>
      <c r="B61" s="131" t="s">
        <v>846</v>
      </c>
      <c r="C61" s="122"/>
      <c r="D61" s="191">
        <v>350</v>
      </c>
      <c r="E61" s="123">
        <v>0</v>
      </c>
      <c r="F61" s="125">
        <f t="shared" ref="F61" si="5">((100-H61)*D61)*E61/100</f>
        <v>0</v>
      </c>
      <c r="G61" s="77"/>
      <c r="H61" s="71">
        <f>G11</f>
        <v>0</v>
      </c>
    </row>
    <row r="62" spans="1:8" s="77" customFormat="1" x14ac:dyDescent="0.25">
      <c r="A62" s="131"/>
      <c r="B62" s="131"/>
      <c r="C62" s="122"/>
      <c r="D62" s="191"/>
      <c r="E62" s="123"/>
      <c r="F62" s="125"/>
      <c r="H62" s="71"/>
    </row>
    <row r="63" spans="1:8" s="77" customFormat="1" x14ac:dyDescent="0.25">
      <c r="A63" s="140" t="s">
        <v>847</v>
      </c>
      <c r="B63" s="131" t="s">
        <v>848</v>
      </c>
      <c r="C63" s="122"/>
      <c r="D63" s="191">
        <v>140</v>
      </c>
      <c r="E63" s="123">
        <v>0</v>
      </c>
      <c r="F63" s="125">
        <f t="shared" ref="F63:F69" si="6">((100-H63)*D63)*E63/100</f>
        <v>0</v>
      </c>
      <c r="H63" s="71">
        <f>G11</f>
        <v>0</v>
      </c>
    </row>
    <row r="64" spans="1:8" s="77" customFormat="1" x14ac:dyDescent="0.25">
      <c r="A64" s="140" t="s">
        <v>849</v>
      </c>
      <c r="B64" s="131" t="s">
        <v>850</v>
      </c>
      <c r="C64" s="122"/>
      <c r="D64" s="195">
        <v>7</v>
      </c>
      <c r="E64" s="123">
        <v>0</v>
      </c>
      <c r="F64" s="125">
        <f t="shared" si="6"/>
        <v>0</v>
      </c>
      <c r="H64" s="71">
        <f>G11</f>
        <v>0</v>
      </c>
    </row>
    <row r="65" spans="1:8" s="77" customFormat="1" x14ac:dyDescent="0.25">
      <c r="A65" s="140" t="s">
        <v>851</v>
      </c>
      <c r="B65" s="131" t="s">
        <v>852</v>
      </c>
      <c r="C65" s="122"/>
      <c r="D65" s="195">
        <v>119</v>
      </c>
      <c r="E65" s="123">
        <v>0</v>
      </c>
      <c r="F65" s="125">
        <f t="shared" si="6"/>
        <v>0</v>
      </c>
      <c r="H65" s="71">
        <f>G11</f>
        <v>0</v>
      </c>
    </row>
    <row r="66" spans="1:8" s="77" customFormat="1" x14ac:dyDescent="0.25">
      <c r="A66" s="140" t="s">
        <v>853</v>
      </c>
      <c r="B66" s="131" t="s">
        <v>854</v>
      </c>
      <c r="C66" s="122"/>
      <c r="D66" s="191">
        <v>105</v>
      </c>
      <c r="E66" s="123">
        <v>0</v>
      </c>
      <c r="F66" s="125">
        <f t="shared" si="6"/>
        <v>0</v>
      </c>
      <c r="H66" s="71">
        <f>G11</f>
        <v>0</v>
      </c>
    </row>
    <row r="67" spans="1:8" s="77" customFormat="1" x14ac:dyDescent="0.25">
      <c r="A67" s="186" t="s">
        <v>855</v>
      </c>
      <c r="B67" s="186" t="s">
        <v>856</v>
      </c>
      <c r="C67" s="122"/>
      <c r="D67" s="192">
        <v>140</v>
      </c>
      <c r="E67" s="123">
        <v>0</v>
      </c>
      <c r="F67" s="125">
        <f t="shared" si="6"/>
        <v>0</v>
      </c>
      <c r="H67" s="71">
        <f>G11</f>
        <v>0</v>
      </c>
    </row>
    <row r="68" spans="1:8" s="77" customFormat="1" x14ac:dyDescent="0.25">
      <c r="A68" s="186" t="s">
        <v>857</v>
      </c>
      <c r="B68" s="186" t="s">
        <v>858</v>
      </c>
      <c r="C68" s="122"/>
      <c r="D68" s="192">
        <v>168</v>
      </c>
      <c r="E68" s="123">
        <v>0</v>
      </c>
      <c r="F68" s="125">
        <f t="shared" si="6"/>
        <v>0</v>
      </c>
      <c r="H68" s="71">
        <f>G11</f>
        <v>0</v>
      </c>
    </row>
    <row r="69" spans="1:8" s="77" customFormat="1" x14ac:dyDescent="0.25">
      <c r="A69" s="186" t="s">
        <v>859</v>
      </c>
      <c r="B69" s="186" t="s">
        <v>860</v>
      </c>
      <c r="C69" s="122"/>
      <c r="D69" s="192">
        <v>154</v>
      </c>
      <c r="E69" s="123">
        <v>0</v>
      </c>
      <c r="F69" s="125">
        <f t="shared" si="6"/>
        <v>0</v>
      </c>
      <c r="H69" s="71">
        <f>G11</f>
        <v>0</v>
      </c>
    </row>
  </sheetData>
  <mergeCells count="14">
    <mergeCell ref="A11:F11"/>
    <mergeCell ref="A12:F14"/>
    <mergeCell ref="G12:G15"/>
    <mergeCell ref="G16:G17"/>
    <mergeCell ref="A1:G2"/>
    <mergeCell ref="A7:A10"/>
    <mergeCell ref="B7:B10"/>
    <mergeCell ref="C7:C10"/>
    <mergeCell ref="D7:D10"/>
    <mergeCell ref="E7:E10"/>
    <mergeCell ref="F7:F10"/>
    <mergeCell ref="G7:G10"/>
    <mergeCell ref="A3:H4"/>
    <mergeCell ref="A5:H6"/>
  </mergeCells>
  <pageMargins left="0.7" right="0.7" top="0.75" bottom="0.75" header="0.3" footer="0.3"/>
  <pageSetup paperSize="9"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918</v>
      </c>
      <c r="B11" s="270"/>
      <c r="C11" s="270"/>
      <c r="D11" s="270"/>
      <c r="E11" s="270"/>
      <c r="F11" s="270"/>
      <c r="G11" s="271"/>
      <c r="H11" s="184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/>
      <c r="B15" s="69"/>
      <c r="C15" s="84"/>
      <c r="D15" s="82"/>
      <c r="E15" s="84"/>
      <c r="F15" s="86"/>
      <c r="G15" s="91"/>
      <c r="H15" s="262"/>
    </row>
    <row r="16" spans="1:9" x14ac:dyDescent="0.25">
      <c r="A16" s="120" t="s">
        <v>862</v>
      </c>
      <c r="B16" s="121" t="s">
        <v>863</v>
      </c>
      <c r="C16" s="122"/>
      <c r="D16" s="117">
        <v>156</v>
      </c>
      <c r="E16" s="191">
        <v>10850</v>
      </c>
      <c r="F16" s="123">
        <v>0</v>
      </c>
      <c r="G16" s="125">
        <f t="shared" ref="G16:G48" si="0">((100-I16)*E16)*F16/100</f>
        <v>0</v>
      </c>
      <c r="H16" s="263">
        <f>SUM(G16:G48)</f>
        <v>0</v>
      </c>
      <c r="I16" s="71">
        <f>H11</f>
        <v>0</v>
      </c>
    </row>
    <row r="17" spans="1:9" x14ac:dyDescent="0.25">
      <c r="A17" s="120" t="s">
        <v>864</v>
      </c>
      <c r="B17" s="188" t="s">
        <v>865</v>
      </c>
      <c r="C17" s="122"/>
      <c r="D17" s="117">
        <v>410</v>
      </c>
      <c r="E17" s="192">
        <v>14480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20" t="s">
        <v>866</v>
      </c>
      <c r="B18" s="121" t="s">
        <v>867</v>
      </c>
      <c r="C18" s="122"/>
      <c r="D18" s="117">
        <v>562</v>
      </c>
      <c r="E18" s="191">
        <v>12280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21"/>
      <c r="B19" s="121"/>
      <c r="C19" s="122"/>
      <c r="D19" s="117"/>
      <c r="E19" s="193"/>
      <c r="F19" s="123"/>
      <c r="G19" s="125"/>
    </row>
    <row r="20" spans="1:9" x14ac:dyDescent="0.25">
      <c r="A20" s="188" t="s">
        <v>868</v>
      </c>
      <c r="B20" s="188" t="s">
        <v>869</v>
      </c>
      <c r="C20" s="122"/>
      <c r="D20" s="117">
        <v>562</v>
      </c>
      <c r="E20" s="196">
        <v>2275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88" t="s">
        <v>870</v>
      </c>
      <c r="B21" s="188" t="s">
        <v>871</v>
      </c>
      <c r="C21" s="122"/>
      <c r="D21" s="117">
        <v>771</v>
      </c>
      <c r="E21" s="196">
        <v>1540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88" t="s">
        <v>872</v>
      </c>
      <c r="B22" s="188" t="s">
        <v>873</v>
      </c>
      <c r="C22" s="122"/>
      <c r="D22" s="117">
        <v>1076</v>
      </c>
      <c r="E22" s="196">
        <v>2310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88" t="s">
        <v>874</v>
      </c>
      <c r="B23" s="188" t="s">
        <v>875</v>
      </c>
      <c r="C23" s="122"/>
      <c r="D23" s="117">
        <v>1076</v>
      </c>
      <c r="E23" s="196">
        <v>2975</v>
      </c>
      <c r="F23" s="123">
        <v>0</v>
      </c>
      <c r="G23" s="125">
        <f t="shared" si="0"/>
        <v>0</v>
      </c>
      <c r="I23" s="71">
        <f>H11</f>
        <v>0</v>
      </c>
    </row>
    <row r="24" spans="1:9" x14ac:dyDescent="0.25">
      <c r="A24" s="121"/>
      <c r="B24" s="121"/>
      <c r="C24" s="122"/>
      <c r="D24" s="117"/>
      <c r="E24" s="193"/>
      <c r="F24" s="123"/>
      <c r="G24" s="125"/>
    </row>
    <row r="25" spans="1:9" x14ac:dyDescent="0.25">
      <c r="A25" s="140" t="s">
        <v>876</v>
      </c>
      <c r="B25" s="169" t="s">
        <v>877</v>
      </c>
      <c r="C25" s="122"/>
      <c r="D25" s="117">
        <v>423</v>
      </c>
      <c r="E25" s="193">
        <v>1250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86" t="s">
        <v>878</v>
      </c>
      <c r="B26" s="186" t="s">
        <v>879</v>
      </c>
      <c r="C26" s="122"/>
      <c r="D26" s="117">
        <v>509</v>
      </c>
      <c r="E26" s="196">
        <v>5250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86" t="s">
        <v>880</v>
      </c>
      <c r="B27" s="186" t="s">
        <v>881</v>
      </c>
      <c r="C27" s="122"/>
      <c r="D27" s="117">
        <v>509</v>
      </c>
      <c r="E27" s="196">
        <v>5040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21"/>
      <c r="B28" s="121"/>
      <c r="C28" s="122"/>
      <c r="D28" s="117"/>
      <c r="E28" s="193"/>
      <c r="F28" s="123"/>
      <c r="G28" s="125"/>
    </row>
    <row r="29" spans="1:9" x14ac:dyDescent="0.25">
      <c r="A29" s="188" t="s">
        <v>882</v>
      </c>
      <c r="B29" s="188" t="s">
        <v>883</v>
      </c>
      <c r="C29" s="122"/>
      <c r="D29" s="117">
        <v>509</v>
      </c>
      <c r="E29" s="196">
        <v>280</v>
      </c>
      <c r="F29" s="123">
        <v>0</v>
      </c>
      <c r="G29" s="125">
        <f t="shared" si="0"/>
        <v>0</v>
      </c>
      <c r="I29" s="71">
        <f>H11</f>
        <v>0</v>
      </c>
    </row>
    <row r="30" spans="1:9" x14ac:dyDescent="0.25">
      <c r="A30" s="188" t="s">
        <v>884</v>
      </c>
      <c r="B30" s="188" t="s">
        <v>885</v>
      </c>
      <c r="C30" s="122"/>
      <c r="D30" s="117">
        <v>535</v>
      </c>
      <c r="E30" s="196">
        <v>315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88" t="s">
        <v>886</v>
      </c>
      <c r="B31" s="188" t="s">
        <v>887</v>
      </c>
      <c r="C31" s="122"/>
      <c r="D31" s="117">
        <v>980</v>
      </c>
      <c r="E31" s="196">
        <v>336</v>
      </c>
      <c r="F31" s="123">
        <v>0</v>
      </c>
      <c r="G31" s="125">
        <f t="shared" si="0"/>
        <v>0</v>
      </c>
      <c r="I31" s="71">
        <f>H11</f>
        <v>0</v>
      </c>
    </row>
    <row r="32" spans="1:9" x14ac:dyDescent="0.25">
      <c r="A32" s="188" t="s">
        <v>888</v>
      </c>
      <c r="B32" s="188" t="s">
        <v>889</v>
      </c>
      <c r="C32" s="122"/>
      <c r="D32" s="117">
        <v>771</v>
      </c>
      <c r="E32" s="196">
        <v>378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88" t="s">
        <v>890</v>
      </c>
      <c r="B33" s="188" t="s">
        <v>891</v>
      </c>
      <c r="C33" s="122"/>
      <c r="D33" s="117">
        <v>562</v>
      </c>
      <c r="E33" s="196">
        <v>469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88"/>
      <c r="B34" s="188"/>
      <c r="C34" s="122"/>
      <c r="D34" s="117"/>
      <c r="E34" s="196"/>
      <c r="F34" s="123"/>
      <c r="G34" s="125"/>
    </row>
    <row r="35" spans="1:9" x14ac:dyDescent="0.25">
      <c r="A35" s="188" t="s">
        <v>892</v>
      </c>
      <c r="B35" s="188" t="s">
        <v>893</v>
      </c>
      <c r="C35" s="122"/>
      <c r="D35" s="117">
        <v>562</v>
      </c>
      <c r="E35" s="196">
        <v>420</v>
      </c>
      <c r="F35" s="123">
        <v>0</v>
      </c>
      <c r="G35" s="125">
        <f t="shared" si="0"/>
        <v>0</v>
      </c>
      <c r="I35" s="71">
        <f>H11</f>
        <v>0</v>
      </c>
    </row>
    <row r="36" spans="1:9" x14ac:dyDescent="0.25">
      <c r="A36" s="188" t="s">
        <v>894</v>
      </c>
      <c r="B36" s="188" t="s">
        <v>895</v>
      </c>
      <c r="C36" s="122"/>
      <c r="D36" s="117">
        <v>562</v>
      </c>
      <c r="E36" s="196">
        <v>427</v>
      </c>
      <c r="F36" s="123">
        <v>0</v>
      </c>
      <c r="G36" s="125">
        <f t="shared" si="0"/>
        <v>0</v>
      </c>
      <c r="I36" s="71">
        <f>H11</f>
        <v>0</v>
      </c>
    </row>
    <row r="37" spans="1:9" x14ac:dyDescent="0.25">
      <c r="A37" s="188" t="s">
        <v>896</v>
      </c>
      <c r="B37" s="188" t="s">
        <v>897</v>
      </c>
      <c r="C37" s="122"/>
      <c r="D37" s="117">
        <v>562</v>
      </c>
      <c r="E37" s="196">
        <v>434</v>
      </c>
      <c r="F37" s="123">
        <v>0</v>
      </c>
      <c r="G37" s="125">
        <f t="shared" si="0"/>
        <v>0</v>
      </c>
      <c r="I37" s="71">
        <f>H11</f>
        <v>0</v>
      </c>
    </row>
    <row r="38" spans="1:9" x14ac:dyDescent="0.25">
      <c r="A38" s="188" t="s">
        <v>898</v>
      </c>
      <c r="B38" s="188" t="s">
        <v>899</v>
      </c>
      <c r="C38" s="122"/>
      <c r="D38" s="117">
        <v>562</v>
      </c>
      <c r="E38" s="196">
        <v>455</v>
      </c>
      <c r="F38" s="123">
        <v>0</v>
      </c>
      <c r="G38" s="125">
        <f t="shared" si="0"/>
        <v>0</v>
      </c>
      <c r="I38" s="71">
        <f>H11</f>
        <v>0</v>
      </c>
    </row>
    <row r="39" spans="1:9" s="72" customFormat="1" x14ac:dyDescent="0.25">
      <c r="A39" s="188" t="s">
        <v>900</v>
      </c>
      <c r="B39" s="188" t="s">
        <v>901</v>
      </c>
      <c r="C39" s="122"/>
      <c r="D39" s="131"/>
      <c r="E39" s="196">
        <v>490</v>
      </c>
      <c r="F39" s="123">
        <v>0</v>
      </c>
      <c r="G39" s="125">
        <f t="shared" si="0"/>
        <v>0</v>
      </c>
      <c r="H39" s="77"/>
      <c r="I39" s="71">
        <f>H11</f>
        <v>0</v>
      </c>
    </row>
    <row r="40" spans="1:9" s="72" customFormat="1" x14ac:dyDescent="0.25">
      <c r="A40" s="188"/>
      <c r="B40" s="188"/>
      <c r="C40" s="122"/>
      <c r="D40" s="131"/>
      <c r="E40" s="196"/>
      <c r="F40" s="123"/>
      <c r="G40" s="125"/>
      <c r="H40" s="77"/>
      <c r="I40" s="71"/>
    </row>
    <row r="41" spans="1:9" s="72" customFormat="1" x14ac:dyDescent="0.25">
      <c r="A41" s="188" t="s">
        <v>902</v>
      </c>
      <c r="B41" s="188" t="s">
        <v>903</v>
      </c>
      <c r="C41" s="122"/>
      <c r="D41" s="131"/>
      <c r="E41" s="196">
        <v>910</v>
      </c>
      <c r="F41" s="123">
        <v>0</v>
      </c>
      <c r="G41" s="125">
        <f t="shared" si="0"/>
        <v>0</v>
      </c>
      <c r="H41" s="77"/>
      <c r="I41" s="71">
        <f>H11</f>
        <v>0</v>
      </c>
    </row>
    <row r="42" spans="1:9" s="72" customFormat="1" x14ac:dyDescent="0.25">
      <c r="A42" s="188" t="s">
        <v>904</v>
      </c>
      <c r="B42" s="188" t="s">
        <v>905</v>
      </c>
      <c r="C42" s="122"/>
      <c r="D42" s="131"/>
      <c r="E42" s="196">
        <v>931</v>
      </c>
      <c r="F42" s="123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88" t="s">
        <v>906</v>
      </c>
      <c r="B43" s="188" t="s">
        <v>907</v>
      </c>
      <c r="C43" s="122"/>
      <c r="D43" s="131"/>
      <c r="E43" s="196">
        <v>945</v>
      </c>
      <c r="F43" s="123">
        <v>0</v>
      </c>
      <c r="G43" s="125">
        <f t="shared" si="0"/>
        <v>0</v>
      </c>
      <c r="H43" s="77"/>
      <c r="I43" s="71">
        <f>H11</f>
        <v>0</v>
      </c>
    </row>
    <row r="44" spans="1:9" s="72" customFormat="1" x14ac:dyDescent="0.25">
      <c r="A44" s="188" t="s">
        <v>908</v>
      </c>
      <c r="B44" s="188" t="s">
        <v>909</v>
      </c>
      <c r="C44" s="122"/>
      <c r="D44" s="131"/>
      <c r="E44" s="196">
        <v>980</v>
      </c>
      <c r="F44" s="123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88" t="s">
        <v>910</v>
      </c>
      <c r="B45" s="188" t="s">
        <v>911</v>
      </c>
      <c r="C45" s="122"/>
      <c r="D45" s="131"/>
      <c r="E45" s="196">
        <v>1015</v>
      </c>
      <c r="F45" s="123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88" t="s">
        <v>912</v>
      </c>
      <c r="B46" s="188" t="s">
        <v>913</v>
      </c>
      <c r="C46" s="122"/>
      <c r="D46" s="131"/>
      <c r="E46" s="196">
        <v>1050</v>
      </c>
      <c r="F46" s="123">
        <v>0</v>
      </c>
      <c r="G46" s="125">
        <f t="shared" si="0"/>
        <v>0</v>
      </c>
      <c r="H46" s="77"/>
      <c r="I46" s="71">
        <f>H11</f>
        <v>0</v>
      </c>
    </row>
    <row r="47" spans="1:9" s="72" customFormat="1" x14ac:dyDescent="0.25">
      <c r="A47" s="188" t="s">
        <v>914</v>
      </c>
      <c r="B47" s="188" t="s">
        <v>915</v>
      </c>
      <c r="C47" s="122"/>
      <c r="D47" s="131"/>
      <c r="E47" s="196">
        <v>1085</v>
      </c>
      <c r="F47" s="123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88" t="s">
        <v>916</v>
      </c>
      <c r="B48" s="188" t="s">
        <v>917</v>
      </c>
      <c r="C48" s="122"/>
      <c r="D48" s="131"/>
      <c r="E48" s="196">
        <v>1120</v>
      </c>
      <c r="F48" s="123">
        <v>0</v>
      </c>
      <c r="G48" s="125">
        <f t="shared" si="0"/>
        <v>0</v>
      </c>
      <c r="H48" s="77"/>
      <c r="I48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sqref="A1:H2"/>
    </sheetView>
  </sheetViews>
  <sheetFormatPr defaultRowHeight="15" x14ac:dyDescent="0.25"/>
  <cols>
    <col min="1" max="1" width="16.7109375" style="76" customWidth="1"/>
    <col min="2" max="2" width="95.7109375" style="76" customWidth="1"/>
    <col min="3" max="3" width="5.7109375" style="76" customWidth="1"/>
    <col min="4" max="4" width="8.42578125" style="94" hidden="1" customWidth="1"/>
    <col min="5" max="5" width="10.7109375" style="73" customWidth="1"/>
    <col min="6" max="6" width="10.7109375" style="74" customWidth="1"/>
    <col min="7" max="7" width="10.7109375" style="76" customWidth="1"/>
    <col min="8" max="8" width="25.7109375" style="76" customWidth="1"/>
    <col min="9" max="9" width="9.140625" style="71" hidden="1" customWidth="1"/>
    <col min="10" max="10" width="59.7109375" style="76" customWidth="1"/>
    <col min="11" max="16384" width="9.140625" style="76"/>
  </cols>
  <sheetData>
    <row r="1" spans="1:9" x14ac:dyDescent="0.25">
      <c r="A1" s="251" t="s">
        <v>0</v>
      </c>
      <c r="B1" s="252"/>
      <c r="C1" s="252"/>
      <c r="D1" s="252"/>
      <c r="E1" s="252"/>
      <c r="F1" s="252"/>
      <c r="G1" s="252"/>
      <c r="H1" s="253"/>
      <c r="I1" s="90"/>
    </row>
    <row r="2" spans="1:9" x14ac:dyDescent="0.25">
      <c r="A2" s="229"/>
      <c r="B2" s="228"/>
      <c r="C2" s="228"/>
      <c r="D2" s="228"/>
      <c r="E2" s="228"/>
      <c r="F2" s="228"/>
      <c r="G2" s="228"/>
      <c r="H2" s="254"/>
    </row>
    <row r="3" spans="1:9" ht="15" customHeight="1" x14ac:dyDescent="0.25">
      <c r="A3" s="255" t="s">
        <v>1017</v>
      </c>
      <c r="B3" s="256"/>
      <c r="C3" s="256"/>
      <c r="D3" s="256"/>
      <c r="E3" s="256"/>
      <c r="F3" s="256"/>
      <c r="G3" s="256"/>
      <c r="H3" s="257"/>
    </row>
    <row r="4" spans="1:9" ht="15" customHeight="1" x14ac:dyDescent="0.25">
      <c r="A4" s="255"/>
      <c r="B4" s="256"/>
      <c r="C4" s="256"/>
      <c r="D4" s="256"/>
      <c r="E4" s="256"/>
      <c r="F4" s="256"/>
      <c r="G4" s="256"/>
      <c r="H4" s="257"/>
    </row>
    <row r="5" spans="1:9" ht="15" customHeight="1" x14ac:dyDescent="0.25">
      <c r="A5" s="255" t="s">
        <v>1016</v>
      </c>
      <c r="B5" s="256"/>
      <c r="C5" s="256"/>
      <c r="D5" s="256"/>
      <c r="E5" s="256"/>
      <c r="F5" s="256"/>
      <c r="G5" s="256"/>
      <c r="H5" s="257"/>
    </row>
    <row r="6" spans="1:9" ht="15" customHeight="1" x14ac:dyDescent="0.25">
      <c r="A6" s="258"/>
      <c r="B6" s="259"/>
      <c r="C6" s="259"/>
      <c r="D6" s="259"/>
      <c r="E6" s="259"/>
      <c r="F6" s="259"/>
      <c r="G6" s="259"/>
      <c r="H6" s="260"/>
    </row>
    <row r="7" spans="1:9" x14ac:dyDescent="0.25">
      <c r="A7" s="272" t="s">
        <v>1</v>
      </c>
      <c r="B7" s="273" t="s">
        <v>2</v>
      </c>
      <c r="C7" s="274" t="s">
        <v>118</v>
      </c>
      <c r="D7" s="66"/>
      <c r="E7" s="277" t="s">
        <v>119</v>
      </c>
      <c r="F7" s="248" t="s">
        <v>163</v>
      </c>
      <c r="G7" s="280" t="s">
        <v>88</v>
      </c>
      <c r="H7" s="276" t="s">
        <v>89</v>
      </c>
    </row>
    <row r="8" spans="1:9" x14ac:dyDescent="0.25">
      <c r="A8" s="272"/>
      <c r="B8" s="273"/>
      <c r="C8" s="274"/>
      <c r="D8" s="66"/>
      <c r="E8" s="278"/>
      <c r="F8" s="249"/>
      <c r="G8" s="281"/>
      <c r="H8" s="262"/>
    </row>
    <row r="9" spans="1:9" x14ac:dyDescent="0.25">
      <c r="A9" s="272"/>
      <c r="B9" s="273"/>
      <c r="C9" s="274"/>
      <c r="D9" s="66"/>
      <c r="E9" s="278"/>
      <c r="F9" s="249"/>
      <c r="G9" s="281"/>
      <c r="H9" s="262"/>
    </row>
    <row r="10" spans="1:9" x14ac:dyDescent="0.25">
      <c r="A10" s="272"/>
      <c r="B10" s="273"/>
      <c r="C10" s="274"/>
      <c r="D10" s="66"/>
      <c r="E10" s="279"/>
      <c r="F10" s="250"/>
      <c r="G10" s="282"/>
      <c r="H10" s="262"/>
    </row>
    <row r="11" spans="1:9" ht="24.95" customHeight="1" x14ac:dyDescent="0.25">
      <c r="A11" s="270" t="s">
        <v>919</v>
      </c>
      <c r="B11" s="270"/>
      <c r="C11" s="270"/>
      <c r="D11" s="270"/>
      <c r="E11" s="270"/>
      <c r="F11" s="270"/>
      <c r="G11" s="271"/>
      <c r="H11" s="184">
        <v>0</v>
      </c>
    </row>
    <row r="12" spans="1:9" ht="20.100000000000001" customHeight="1" x14ac:dyDescent="0.25">
      <c r="A12" s="265"/>
      <c r="B12" s="265"/>
      <c r="C12" s="265"/>
      <c r="D12" s="265"/>
      <c r="E12" s="265"/>
      <c r="F12" s="265"/>
      <c r="G12" s="266"/>
      <c r="H12" s="261" t="s">
        <v>117</v>
      </c>
    </row>
    <row r="13" spans="1:9" ht="20.100000000000001" customHeight="1" x14ac:dyDescent="0.25">
      <c r="A13" s="265"/>
      <c r="B13" s="265"/>
      <c r="C13" s="265"/>
      <c r="D13" s="265"/>
      <c r="E13" s="265"/>
      <c r="F13" s="265"/>
      <c r="G13" s="266"/>
      <c r="H13" s="262"/>
    </row>
    <row r="14" spans="1:9" ht="20.100000000000001" customHeight="1" x14ac:dyDescent="0.25">
      <c r="A14" s="267"/>
      <c r="B14" s="267"/>
      <c r="C14" s="267"/>
      <c r="D14" s="267"/>
      <c r="E14" s="267"/>
      <c r="F14" s="267"/>
      <c r="G14" s="268"/>
      <c r="H14" s="262"/>
    </row>
    <row r="15" spans="1:9" ht="15.75" x14ac:dyDescent="0.25">
      <c r="A15" s="68"/>
      <c r="B15" s="69"/>
      <c r="C15" s="84"/>
      <c r="D15" s="82"/>
      <c r="E15" s="84"/>
      <c r="F15" s="86"/>
      <c r="G15" s="91"/>
      <c r="H15" s="262"/>
    </row>
    <row r="16" spans="1:9" x14ac:dyDescent="0.25">
      <c r="A16" s="189" t="s">
        <v>920</v>
      </c>
      <c r="B16" s="188" t="s">
        <v>921</v>
      </c>
      <c r="C16" s="122"/>
      <c r="D16" s="117"/>
      <c r="E16" s="192">
        <v>245</v>
      </c>
      <c r="F16" s="123">
        <v>0</v>
      </c>
      <c r="G16" s="125">
        <f t="shared" ref="G16:G48" si="0">((100-I16)*E16)*F16/100</f>
        <v>0</v>
      </c>
      <c r="H16" s="263">
        <f>SUM(G16:G48)</f>
        <v>0</v>
      </c>
      <c r="I16" s="71">
        <f>H11</f>
        <v>0</v>
      </c>
    </row>
    <row r="17" spans="1:9" x14ac:dyDescent="0.25">
      <c r="A17" s="189" t="s">
        <v>922</v>
      </c>
      <c r="B17" s="188" t="s">
        <v>923</v>
      </c>
      <c r="C17" s="122"/>
      <c r="D17" s="117"/>
      <c r="E17" s="192">
        <v>154</v>
      </c>
      <c r="F17" s="123">
        <v>0</v>
      </c>
      <c r="G17" s="125">
        <f t="shared" si="0"/>
        <v>0</v>
      </c>
      <c r="H17" s="264"/>
      <c r="I17" s="71">
        <f>H11</f>
        <v>0</v>
      </c>
    </row>
    <row r="18" spans="1:9" x14ac:dyDescent="0.25">
      <c r="A18" s="189" t="s">
        <v>924</v>
      </c>
      <c r="B18" s="188" t="s">
        <v>925</v>
      </c>
      <c r="C18" s="122"/>
      <c r="D18" s="117"/>
      <c r="E18" s="192">
        <v>161</v>
      </c>
      <c r="F18" s="123">
        <v>0</v>
      </c>
      <c r="G18" s="125">
        <f t="shared" si="0"/>
        <v>0</v>
      </c>
      <c r="I18" s="71">
        <f>H11</f>
        <v>0</v>
      </c>
    </row>
    <row r="19" spans="1:9" x14ac:dyDescent="0.25">
      <c r="A19" s="189"/>
      <c r="B19" s="188"/>
      <c r="C19" s="122"/>
      <c r="D19" s="117"/>
      <c r="E19" s="192"/>
      <c r="F19" s="123"/>
      <c r="G19" s="125"/>
    </row>
    <row r="20" spans="1:9" x14ac:dyDescent="0.25">
      <c r="A20" s="189" t="s">
        <v>926</v>
      </c>
      <c r="B20" s="188" t="s">
        <v>927</v>
      </c>
      <c r="C20" s="122"/>
      <c r="D20" s="117"/>
      <c r="E20" s="192">
        <v>126</v>
      </c>
      <c r="F20" s="123">
        <v>0</v>
      </c>
      <c r="G20" s="125">
        <f t="shared" si="0"/>
        <v>0</v>
      </c>
      <c r="I20" s="71">
        <f>H11</f>
        <v>0</v>
      </c>
    </row>
    <row r="21" spans="1:9" x14ac:dyDescent="0.25">
      <c r="A21" s="189" t="s">
        <v>928</v>
      </c>
      <c r="B21" s="188" t="s">
        <v>929</v>
      </c>
      <c r="C21" s="122"/>
      <c r="D21" s="117"/>
      <c r="E21" s="192">
        <v>147</v>
      </c>
      <c r="F21" s="123">
        <v>0</v>
      </c>
      <c r="G21" s="125">
        <f t="shared" si="0"/>
        <v>0</v>
      </c>
      <c r="I21" s="71">
        <f>H11</f>
        <v>0</v>
      </c>
    </row>
    <row r="22" spans="1:9" x14ac:dyDescent="0.25">
      <c r="A22" s="189" t="s">
        <v>930</v>
      </c>
      <c r="B22" s="188" t="s">
        <v>931</v>
      </c>
      <c r="C22" s="122"/>
      <c r="D22" s="117"/>
      <c r="E22" s="192">
        <v>161</v>
      </c>
      <c r="F22" s="123">
        <v>0</v>
      </c>
      <c r="G22" s="125">
        <f t="shared" si="0"/>
        <v>0</v>
      </c>
      <c r="I22" s="71">
        <f>H11</f>
        <v>0</v>
      </c>
    </row>
    <row r="23" spans="1:9" x14ac:dyDescent="0.25">
      <c r="A23" s="189" t="s">
        <v>975</v>
      </c>
      <c r="B23" s="188" t="s">
        <v>976</v>
      </c>
      <c r="C23" s="122"/>
      <c r="D23" s="117"/>
      <c r="E23" s="192">
        <v>161</v>
      </c>
      <c r="F23" s="123">
        <v>0</v>
      </c>
      <c r="G23" s="125">
        <f t="shared" ref="G23" si="1">((100-I23)*E23)*F23/100</f>
        <v>0</v>
      </c>
      <c r="I23" s="71">
        <f>H11</f>
        <v>0</v>
      </c>
    </row>
    <row r="24" spans="1:9" x14ac:dyDescent="0.25">
      <c r="A24" s="189"/>
      <c r="B24" s="188"/>
      <c r="C24" s="122"/>
      <c r="D24" s="117"/>
      <c r="E24" s="192"/>
      <c r="F24" s="123"/>
      <c r="G24" s="125"/>
    </row>
    <row r="25" spans="1:9" x14ac:dyDescent="0.25">
      <c r="A25" s="189" t="s">
        <v>932</v>
      </c>
      <c r="B25" s="188" t="s">
        <v>933</v>
      </c>
      <c r="C25" s="122"/>
      <c r="D25" s="117"/>
      <c r="E25" s="192">
        <v>196</v>
      </c>
      <c r="F25" s="123">
        <v>0</v>
      </c>
      <c r="G25" s="125">
        <f t="shared" si="0"/>
        <v>0</v>
      </c>
      <c r="I25" s="71">
        <f>H11</f>
        <v>0</v>
      </c>
    </row>
    <row r="26" spans="1:9" x14ac:dyDescent="0.25">
      <c r="A26" s="189" t="s">
        <v>934</v>
      </c>
      <c r="B26" s="188" t="s">
        <v>935</v>
      </c>
      <c r="C26" s="122"/>
      <c r="D26" s="117"/>
      <c r="E26" s="192">
        <v>189</v>
      </c>
      <c r="F26" s="123">
        <v>0</v>
      </c>
      <c r="G26" s="125">
        <f t="shared" si="0"/>
        <v>0</v>
      </c>
      <c r="I26" s="71">
        <f>H11</f>
        <v>0</v>
      </c>
    </row>
    <row r="27" spans="1:9" x14ac:dyDescent="0.25">
      <c r="A27" s="189" t="s">
        <v>936</v>
      </c>
      <c r="B27" s="188" t="s">
        <v>937</v>
      </c>
      <c r="C27" s="122"/>
      <c r="D27" s="117"/>
      <c r="E27" s="192">
        <v>490</v>
      </c>
      <c r="F27" s="123">
        <v>0</v>
      </c>
      <c r="G27" s="125">
        <f t="shared" si="0"/>
        <v>0</v>
      </c>
      <c r="I27" s="71">
        <f>H11</f>
        <v>0</v>
      </c>
    </row>
    <row r="28" spans="1:9" x14ac:dyDescent="0.25">
      <c r="A28" s="189" t="s">
        <v>938</v>
      </c>
      <c r="B28" s="188" t="s">
        <v>939</v>
      </c>
      <c r="C28" s="122"/>
      <c r="D28" s="117"/>
      <c r="E28" s="192">
        <v>1155</v>
      </c>
      <c r="F28" s="123">
        <v>0</v>
      </c>
      <c r="G28" s="125">
        <f t="shared" si="0"/>
        <v>0</v>
      </c>
      <c r="I28" s="71">
        <f>H11</f>
        <v>0</v>
      </c>
    </row>
    <row r="29" spans="1:9" x14ac:dyDescent="0.25">
      <c r="A29" s="189"/>
      <c r="B29" s="188"/>
      <c r="C29" s="122"/>
      <c r="D29" s="117"/>
      <c r="E29" s="192"/>
      <c r="F29" s="123"/>
      <c r="G29" s="125"/>
    </row>
    <row r="30" spans="1:9" x14ac:dyDescent="0.25">
      <c r="A30" s="189" t="s">
        <v>940</v>
      </c>
      <c r="B30" s="188" t="s">
        <v>941</v>
      </c>
      <c r="C30" s="122"/>
      <c r="D30" s="117"/>
      <c r="E30" s="192">
        <v>147</v>
      </c>
      <c r="F30" s="123">
        <v>0</v>
      </c>
      <c r="G30" s="125">
        <f t="shared" si="0"/>
        <v>0</v>
      </c>
      <c r="I30" s="71">
        <f>H11</f>
        <v>0</v>
      </c>
    </row>
    <row r="31" spans="1:9" x14ac:dyDescent="0.25">
      <c r="A31" s="189"/>
      <c r="B31" s="188"/>
      <c r="C31" s="122"/>
      <c r="D31" s="117"/>
      <c r="E31" s="192"/>
      <c r="F31" s="123"/>
      <c r="G31" s="125"/>
    </row>
    <row r="32" spans="1:9" x14ac:dyDescent="0.25">
      <c r="A32" s="189" t="s">
        <v>942</v>
      </c>
      <c r="B32" s="188" t="s">
        <v>943</v>
      </c>
      <c r="C32" s="122"/>
      <c r="D32" s="117"/>
      <c r="E32" s="192">
        <v>189</v>
      </c>
      <c r="F32" s="123">
        <v>0</v>
      </c>
      <c r="G32" s="125">
        <f t="shared" si="0"/>
        <v>0</v>
      </c>
      <c r="I32" s="71">
        <f>H11</f>
        <v>0</v>
      </c>
    </row>
    <row r="33" spans="1:9" x14ac:dyDescent="0.25">
      <c r="A33" s="189" t="s">
        <v>944</v>
      </c>
      <c r="B33" s="188" t="s">
        <v>959</v>
      </c>
      <c r="C33" s="122"/>
      <c r="D33" s="117"/>
      <c r="E33" s="192">
        <v>196</v>
      </c>
      <c r="F33" s="123">
        <v>0</v>
      </c>
      <c r="G33" s="125">
        <f t="shared" si="0"/>
        <v>0</v>
      </c>
      <c r="I33" s="71">
        <f>H11</f>
        <v>0</v>
      </c>
    </row>
    <row r="34" spans="1:9" x14ac:dyDescent="0.25">
      <c r="A34" s="189"/>
      <c r="B34" s="188"/>
      <c r="C34" s="122"/>
      <c r="D34" s="117"/>
      <c r="E34" s="192"/>
      <c r="F34" s="123"/>
      <c r="G34" s="125"/>
    </row>
    <row r="35" spans="1:9" x14ac:dyDescent="0.25">
      <c r="A35" s="190" t="s">
        <v>945</v>
      </c>
      <c r="B35" s="134" t="s">
        <v>946</v>
      </c>
      <c r="C35" s="122"/>
      <c r="D35" s="117"/>
      <c r="E35" s="200">
        <v>70</v>
      </c>
      <c r="F35" s="123">
        <v>0</v>
      </c>
      <c r="G35" s="125">
        <f t="shared" si="0"/>
        <v>0</v>
      </c>
      <c r="I35" s="71">
        <f>H11</f>
        <v>0</v>
      </c>
    </row>
    <row r="36" spans="1:9" x14ac:dyDescent="0.25">
      <c r="A36" s="190"/>
      <c r="B36" s="134"/>
      <c r="C36" s="122"/>
      <c r="D36" s="117"/>
      <c r="E36" s="200"/>
      <c r="F36" s="123"/>
      <c r="G36" s="125"/>
    </row>
    <row r="37" spans="1:9" x14ac:dyDescent="0.25">
      <c r="A37" s="189" t="s">
        <v>974</v>
      </c>
      <c r="B37" s="188" t="s">
        <v>973</v>
      </c>
      <c r="C37" s="122"/>
      <c r="D37" s="117"/>
      <c r="E37" s="200">
        <v>1120</v>
      </c>
      <c r="F37" s="123">
        <v>0</v>
      </c>
      <c r="G37" s="125">
        <f t="shared" ref="G37" si="2">((100-I37)*E37)*F37/100</f>
        <v>0</v>
      </c>
      <c r="I37" s="71">
        <f>H11</f>
        <v>0</v>
      </c>
    </row>
    <row r="38" spans="1:9" x14ac:dyDescent="0.25">
      <c r="A38" s="189"/>
      <c r="B38" s="188"/>
      <c r="C38" s="122"/>
      <c r="D38" s="117"/>
      <c r="E38" s="192"/>
      <c r="F38" s="123"/>
      <c r="G38" s="125"/>
    </row>
    <row r="39" spans="1:9" x14ac:dyDescent="0.25">
      <c r="A39" s="189" t="s">
        <v>947</v>
      </c>
      <c r="B39" s="188" t="s">
        <v>960</v>
      </c>
      <c r="C39" s="122"/>
      <c r="D39" s="117"/>
      <c r="E39" s="192">
        <v>1365</v>
      </c>
      <c r="F39" s="123">
        <v>0</v>
      </c>
      <c r="G39" s="125">
        <f t="shared" si="0"/>
        <v>0</v>
      </c>
      <c r="I39" s="71">
        <f>H11</f>
        <v>0</v>
      </c>
    </row>
    <row r="40" spans="1:9" x14ac:dyDescent="0.25">
      <c r="A40" s="188" t="s">
        <v>948</v>
      </c>
      <c r="B40" s="188" t="s">
        <v>961</v>
      </c>
      <c r="C40" s="122"/>
      <c r="D40" s="117"/>
      <c r="E40" s="192">
        <v>1750</v>
      </c>
      <c r="F40" s="123">
        <v>0</v>
      </c>
      <c r="G40" s="125">
        <f t="shared" si="0"/>
        <v>0</v>
      </c>
      <c r="I40" s="71">
        <f>H11</f>
        <v>0</v>
      </c>
    </row>
    <row r="41" spans="1:9" x14ac:dyDescent="0.25">
      <c r="A41" s="188"/>
      <c r="B41" s="188"/>
      <c r="C41" s="122"/>
      <c r="D41" s="117"/>
      <c r="E41" s="192"/>
      <c r="F41" s="123"/>
      <c r="G41" s="125"/>
    </row>
    <row r="42" spans="1:9" s="72" customFormat="1" x14ac:dyDescent="0.25">
      <c r="A42" s="188" t="s">
        <v>949</v>
      </c>
      <c r="B42" s="188" t="s">
        <v>950</v>
      </c>
      <c r="C42" s="122"/>
      <c r="D42" s="131"/>
      <c r="E42" s="192">
        <v>525</v>
      </c>
      <c r="F42" s="123">
        <v>0</v>
      </c>
      <c r="G42" s="125">
        <f t="shared" si="0"/>
        <v>0</v>
      </c>
      <c r="H42" s="77"/>
      <c r="I42" s="71">
        <f>H11</f>
        <v>0</v>
      </c>
    </row>
    <row r="43" spans="1:9" s="72" customFormat="1" x14ac:dyDescent="0.25">
      <c r="A43" s="188"/>
      <c r="B43" s="188"/>
      <c r="C43" s="122"/>
      <c r="D43" s="131"/>
      <c r="E43" s="192"/>
      <c r="F43" s="123"/>
      <c r="G43" s="125"/>
      <c r="H43" s="77"/>
      <c r="I43" s="71"/>
    </row>
    <row r="44" spans="1:9" s="72" customFormat="1" x14ac:dyDescent="0.25">
      <c r="A44" s="186" t="s">
        <v>951</v>
      </c>
      <c r="B44" s="186" t="s">
        <v>952</v>
      </c>
      <c r="C44" s="122"/>
      <c r="D44" s="131"/>
      <c r="E44" s="192">
        <v>840</v>
      </c>
      <c r="F44" s="123">
        <v>0</v>
      </c>
      <c r="G44" s="125">
        <f t="shared" si="0"/>
        <v>0</v>
      </c>
      <c r="H44" s="77"/>
      <c r="I44" s="71">
        <f>H11</f>
        <v>0</v>
      </c>
    </row>
    <row r="45" spans="1:9" s="72" customFormat="1" x14ac:dyDescent="0.25">
      <c r="A45" s="186" t="s">
        <v>953</v>
      </c>
      <c r="B45" s="186" t="s">
        <v>954</v>
      </c>
      <c r="C45" s="122"/>
      <c r="D45" s="131"/>
      <c r="E45" s="192">
        <v>875</v>
      </c>
      <c r="F45" s="123">
        <v>0</v>
      </c>
      <c r="G45" s="125">
        <f t="shared" si="0"/>
        <v>0</v>
      </c>
      <c r="H45" s="77"/>
      <c r="I45" s="71">
        <f>H11</f>
        <v>0</v>
      </c>
    </row>
    <row r="46" spans="1:9" s="72" customFormat="1" x14ac:dyDescent="0.25">
      <c r="A46" s="186"/>
      <c r="B46" s="186"/>
      <c r="C46" s="122"/>
      <c r="D46" s="131"/>
      <c r="E46" s="192"/>
      <c r="F46" s="123"/>
      <c r="G46" s="125"/>
      <c r="H46" s="77"/>
      <c r="I46" s="71"/>
    </row>
    <row r="47" spans="1:9" s="72" customFormat="1" x14ac:dyDescent="0.25">
      <c r="A47" s="186" t="s">
        <v>955</v>
      </c>
      <c r="B47" s="186" t="s">
        <v>956</v>
      </c>
      <c r="C47" s="122"/>
      <c r="D47" s="131"/>
      <c r="E47" s="192">
        <v>980</v>
      </c>
      <c r="F47" s="123">
        <v>0</v>
      </c>
      <c r="G47" s="125">
        <f t="shared" si="0"/>
        <v>0</v>
      </c>
      <c r="H47" s="77"/>
      <c r="I47" s="71">
        <f>H11</f>
        <v>0</v>
      </c>
    </row>
    <row r="48" spans="1:9" s="72" customFormat="1" x14ac:dyDescent="0.25">
      <c r="A48" s="186" t="s">
        <v>957</v>
      </c>
      <c r="B48" s="186" t="s">
        <v>958</v>
      </c>
      <c r="C48" s="122"/>
      <c r="D48" s="131"/>
      <c r="E48" s="192">
        <v>1120</v>
      </c>
      <c r="F48" s="123">
        <v>0</v>
      </c>
      <c r="G48" s="125">
        <f t="shared" si="0"/>
        <v>0</v>
      </c>
      <c r="H48" s="77"/>
      <c r="I48" s="71">
        <f>H11</f>
        <v>0</v>
      </c>
    </row>
  </sheetData>
  <mergeCells count="14">
    <mergeCell ref="A11:G11"/>
    <mergeCell ref="A12:G14"/>
    <mergeCell ref="H12:H15"/>
    <mergeCell ref="H16:H17"/>
    <mergeCell ref="A1:H2"/>
    <mergeCell ref="A5:H6"/>
    <mergeCell ref="A7:A10"/>
    <mergeCell ref="B7:B10"/>
    <mergeCell ref="C7:C10"/>
    <mergeCell ref="E7:E10"/>
    <mergeCell ref="F7:F10"/>
    <mergeCell ref="G7:G10"/>
    <mergeCell ref="H7:H10"/>
    <mergeCell ref="A3:H4"/>
  </mergeCells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Противовесы балансировочные</vt:lpstr>
      <vt:lpstr>ROSSVIK</vt:lpstr>
      <vt:lpstr>Tech</vt:lpstr>
      <vt:lpstr>Tip Top</vt:lpstr>
      <vt:lpstr>Вентили</vt:lpstr>
      <vt:lpstr>Пневмоинструмент</vt:lpstr>
      <vt:lpstr>Инструмент</vt:lpstr>
      <vt:lpstr>ROSSVIK!Область_печати</vt:lpstr>
      <vt:lpstr>Tech!Область_печати</vt:lpstr>
      <vt:lpstr>'Tip Top'!Область_печати</vt:lpstr>
      <vt:lpstr>Вентили!Область_печати</vt:lpstr>
      <vt:lpstr>'Противовесы балансировочные'!прайс_книжка_Москва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Abrosimov-MGV</dc:creator>
  <cp:lastModifiedBy>Алексей</cp:lastModifiedBy>
  <cp:lastPrinted>2021-08-18T06:21:09Z</cp:lastPrinted>
  <dcterms:created xsi:type="dcterms:W3CDTF">2016-05-19T09:52:56Z</dcterms:created>
  <dcterms:modified xsi:type="dcterms:W3CDTF">2025-01-31T05:33:26Z</dcterms:modified>
</cp:coreProperties>
</file>